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7" i="4"/>
  <c r="B6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<sst xmlns="http://schemas.openxmlformats.org/spreadsheetml/2006/main" count="725" uniqueCount="283">
  <si>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</si>
  <si>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</si>
  <si>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</si>
  <si>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</si>
  <si>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</si>
  <si>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</si>
  <si>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</si>
  <si>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</si>
  <si>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</si>
  <si>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</si>
  <si>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</si>
  <si>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</si>
  <si>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</si>
  <si>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</si>
  <si>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</si>
  <si>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</si>
  <si>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</si>
  <si>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</si>
  <si>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</si>
  <si>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</si>
  <si>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</si>
  <si>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</si>
  <si>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</si>
  <si>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</si>
  <si>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</si>
  <si>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</si>
  <si>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</si>
  <si>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</si>
  <si>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</si>
  <si>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</si>
  <si>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</si>
  <si>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</si>
  <si>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</si>
  <si>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</si>
  <si>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</si>
  <si>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</si>
  <si>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</si>
  <si>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</si>
  <si>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</si>
  <si>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</si>
  <si>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</si>
  <si>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</si>
  <si>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</si>
  <si>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</si>
  <si>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</si>
  <si>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</si>
  <si>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</si>
  <si>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</si>
  <si>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</si>
  <si>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</si>
  <si>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</si>
  <si>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</si>
  <si>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</si>
  <si>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</si>
  <si>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</si>
  <si>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</si>
  <si>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</si>
  <si>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</si>
  <si>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</si>
  <si>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</si>
  <si>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</si>
  <si>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</si>
  <si>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</si>
  <si>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</si>
  <si>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</si>
  <si>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</si>
  <si>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</si>
  <si>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</si>
  <si>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</si>
  <si>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</si>
  <si>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</si>
  <si>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</si>
  <si>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</si>
  <si>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</si>
  <si>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</si>
  <si>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</si>
  <si>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</si>
  <si>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</si>
  <si>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</si>
  <si>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</si>
  <si>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</si>
  <si>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</si>
  <si>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</si>
  <si>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</si>
  <si>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</si>
  <si>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</si>
  <si>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</si>
  <si>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</si>
  <si>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</si>
  <si>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</si>
  <si>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</si>
  <si>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</si>
  <si>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</si>
  <si>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</si>
  <si>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</si>
  <si>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</si>
  <si>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</si>
  <si>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</si>
  <si>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</si>
  <si>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</si>
  <si>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</si>
  <si>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</si>
  <si>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</si>
  <si>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</si>
  <si>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</si>
  <si>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</si>
  <si>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</si>
  <si>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</si>
  <si>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</si>
  <si>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</si>
  <si>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</si>
  <si>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</si>
  <si>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</si>
  <si>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</si>
  <si>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</si>
  <si>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</si>
  <si>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</si>
  <si>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</si>
  <si>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</si>
  <si>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</si>
  <si>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</si>
  <si>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</si>
  <si>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</si>
  <si>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</si>
  <si>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</si>
  <si>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</si>
  <si>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</si>
  <si>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</si>
  <si>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</si>
  <si>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</si>
  <si>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</si>
  <si>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</si>
  <si>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</si>
  <si>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</si>
  <si>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</si>
  <si>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</si>
  <si>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</si>
  <si>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</si>
  <si>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</si>
  <si>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</si>
  <si>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</si>
  <si>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</si>
  <si>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</si>
  <si>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</si>
  <si>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</si>
  <si>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</si>
  <si>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</si>
  <si>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</si>
  <si>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</si>
  <si>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</si>
  <si>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</si>
  <si>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</si>
  <si>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</si>
  <si>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</si>
  <si>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</si>
  <si>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</si>
  <si>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</si>
  <si>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</si>
  <si>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</si>
  <si>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</si>
  <si>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</si>
  <si>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</si>
  <si>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</si>
  <si>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</si>
  <si>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</si>
  <si>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</si>
  <si>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</si>
  <si>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</si>
  <si>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</si>
  <si>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</si>
  <si>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</si>
  <si>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</si>
  <si>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</si>
  <si>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</si>
  <si>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</si>
  <si>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</si>
  <si>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</si>
  <si>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</si>
  <si>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</si>
  <si>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</si>
  <si>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</si>
  <si>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</si>
  <si>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</si>
  <si>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</si>
  <si>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</si>
  <si>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</si>
  <si>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</si>
  <si>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</si>
  <si>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</si>
  <si>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</si>
  <si>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</si>
  <si>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</si>
  <si>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</si>
  <si>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</si>
  <si>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</si>
  <si>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</si>
  <si>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</si>
  <si>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</si>
  <si>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</si>
  <si>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</si>
  <si>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</si>
  <si>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</si>
  <si>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</si>
  <si>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</si>
  <si>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</si>
  <si>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</si>
  <si>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</si>
  <si>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</si>
  <si>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</si>
  <si>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</si>
  <si>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</si>
  <si>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</si>
  <si>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</si>
  <si>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</si>
  <si>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</si>
  <si>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</si>
  <si>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</si>
  <si>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</si>
  <si>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</si>
  <si>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</si>
  <si>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</si>
  <si>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</si>
  <si>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</si>
  <si>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</si>
  <si>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</si>
  <si>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</si>
  <si>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</si>
  <si>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</si>
  <si>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</si>
  <si>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</si>
  <si>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</si>
  <si>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</si>
  <si>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</si>
  <si>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</si>
  <si>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</si>
  <si>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</si>
  <si>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</si>
  <si>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</si>
  <si>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</si>
  <si>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</si>
  <si>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</si>
  <si>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</si>
  <si>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</si>
  <si>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</si>
  <si>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</si>
  <si>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</si>
  <si>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</si>
  <si>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</si>
  <si>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</si>
  <si>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</si>
  <si>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</si>
  <si>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</si>
  <si>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</si>
  <si>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</si>
  <si>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</si>
  <si>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</si>
  <si>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</si>
  <si>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</si>
  <si>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</si>
  <si>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</si>
  <si>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</si>
  <si>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</si>
  <si>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</si>
  <si>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</si>
  <si>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</si>
  <si>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</si>
  <si>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</si>
  <si>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</si>
  <si>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</si>
  <si>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</si>
  <si>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</si>
  <si>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</si>
  <si>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</si>
  <si>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</si>
  <si>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</si>
  <si>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</si>
  <si>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</si>
  <si>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</si>
  <si>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</si>
  <si>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BG</t>
  </si>
  <si>
    <t>Bulgaria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</si>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</sst>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43297.733148148145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14305.8</v>
      </c>
      <c r="E2" s="152">
        <v>15784.3</v>
      </c>
      <c r="F2" s="152">
        <v>17343.599999999999</v>
      </c>
      <c r="G2" s="152">
        <v>18654</v>
      </c>
      <c r="H2" s="152">
        <v>20932</v>
      </c>
      <c r="I2" s="152">
        <v>23852.7</v>
      </c>
      <c r="J2" s="152">
        <v>27210.9</v>
      </c>
      <c r="K2" s="152">
        <v>32449.099999999995</v>
      </c>
      <c r="L2" s="152">
        <v>37200.1</v>
      </c>
      <c r="M2" s="152">
        <v>37317.699999999997</v>
      </c>
      <c r="N2" s="152">
        <v>38230.5</v>
      </c>
      <c r="O2" s="152">
        <v>41291.999999999993</v>
      </c>
      <c r="P2" s="152">
        <v>41947.199999999997</v>
      </c>
      <c r="Q2" s="152">
        <v>42011.5</v>
      </c>
      <c r="R2" s="152">
        <v>42762.2</v>
      </c>
      <c r="S2" s="152">
        <v>45286.5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9459.4</v>
      </c>
      <c r="E3" s="156">
        <v>10779.2</v>
      </c>
      <c r="F3" s="156">
        <v>11787.5</v>
      </c>
      <c r="G3" s="156">
        <v>12627.5</v>
      </c>
      <c r="H3" s="156">
        <v>14252</v>
      </c>
      <c r="I3" s="156">
        <v>16343.5</v>
      </c>
      <c r="J3" s="156">
        <v>18128.099999999999</v>
      </c>
      <c r="K3" s="156">
        <v>22233.5</v>
      </c>
      <c r="L3" s="156">
        <v>24417.8</v>
      </c>
      <c r="M3" s="156">
        <v>23495.9</v>
      </c>
      <c r="N3" s="156">
        <v>24393</v>
      </c>
      <c r="O3" s="156">
        <v>25727.200000000001</v>
      </c>
      <c r="P3" s="156">
        <v>27442</v>
      </c>
      <c r="Q3" s="156">
        <v>26082</v>
      </c>
      <c r="R3" s="156">
        <v>26787.7</v>
      </c>
      <c r="S3" s="156">
        <v>28318.9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12556</v>
      </c>
      <c r="E4" s="160">
        <v>13886.6</v>
      </c>
      <c r="F4" s="160">
        <v>15430.300000000003</v>
      </c>
      <c r="G4" s="160">
        <v>16246.3</v>
      </c>
      <c r="H4" s="160">
        <v>17889.599999999999</v>
      </c>
      <c r="I4" s="160">
        <v>20279</v>
      </c>
      <c r="J4" s="160">
        <v>22936.7</v>
      </c>
      <c r="K4" s="160">
        <v>27535.599999999999</v>
      </c>
      <c r="L4" s="160">
        <v>31288.3</v>
      </c>
      <c r="M4" s="160">
        <v>32395.8</v>
      </c>
      <c r="N4" s="160">
        <v>33246</v>
      </c>
      <c r="O4" s="160">
        <v>36110.400000000001</v>
      </c>
      <c r="P4" s="160">
        <v>36296.500000000007</v>
      </c>
      <c r="Q4" s="160">
        <v>36184.999999999993</v>
      </c>
      <c r="R4" s="160">
        <v>37125.499999999993</v>
      </c>
      <c r="S4" s="160">
        <v>39138.1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1578.8</v>
      </c>
      <c r="E6" s="152">
        <v>1682.2</v>
      </c>
      <c r="F6" s="152">
        <v>1693</v>
      </c>
      <c r="G6" s="152">
        <v>1698.7</v>
      </c>
      <c r="H6" s="152">
        <v>1769.9</v>
      </c>
      <c r="I6" s="152">
        <v>1738</v>
      </c>
      <c r="J6" s="152">
        <v>1664.2</v>
      </c>
      <c r="K6" s="152">
        <v>1507.9</v>
      </c>
      <c r="L6" s="152">
        <v>2186.3000000000002</v>
      </c>
      <c r="M6" s="152">
        <v>1581.6</v>
      </c>
      <c r="N6" s="152">
        <v>1589.9</v>
      </c>
      <c r="O6" s="152">
        <v>1897.4</v>
      </c>
      <c r="P6" s="152">
        <v>1912.6</v>
      </c>
      <c r="Q6" s="152">
        <v>1930.5</v>
      </c>
      <c r="R6" s="152">
        <v>1952.4</v>
      </c>
      <c r="S6" s="152">
        <v>1873.4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2621.9999999999995</v>
      </c>
      <c r="E7" s="156">
        <v>3037.0000000000005</v>
      </c>
      <c r="F7" s="156">
        <v>3397.3000000000011</v>
      </c>
      <c r="G7" s="156">
        <v>3717.5999999999995</v>
      </c>
      <c r="H7" s="156">
        <v>3922.8999999999983</v>
      </c>
      <c r="I7" s="156">
        <v>4545.699999999998</v>
      </c>
      <c r="J7" s="156">
        <v>5285.7000000000007</v>
      </c>
      <c r="K7" s="156">
        <v>6315.3999999999978</v>
      </c>
      <c r="L7" s="156">
        <v>6472.2</v>
      </c>
      <c r="M7" s="156">
        <v>6767.5000000000009</v>
      </c>
      <c r="N7" s="156">
        <v>6723.2000000000044</v>
      </c>
      <c r="O7" s="156">
        <v>8277.5000000000018</v>
      </c>
      <c r="P7" s="156">
        <v>8370.100000000004</v>
      </c>
      <c r="Q7" s="156">
        <v>8225.6999999999989</v>
      </c>
      <c r="R7" s="156">
        <v>8428.0999999999967</v>
      </c>
      <c r="S7" s="156">
        <v>9209.9000000000033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621.90000000000009</v>
      </c>
      <c r="E8" s="156">
        <v>715.4</v>
      </c>
      <c r="F8" s="156">
        <v>744.4</v>
      </c>
      <c r="G8" s="156">
        <v>775.4</v>
      </c>
      <c r="H8" s="156">
        <v>873.8</v>
      </c>
      <c r="I8" s="156">
        <v>1220.9000000000001</v>
      </c>
      <c r="J8" s="156">
        <v>1579</v>
      </c>
      <c r="K8" s="156">
        <v>2167.3000000000002</v>
      </c>
      <c r="L8" s="156">
        <v>2798.2</v>
      </c>
      <c r="M8" s="156">
        <v>3078.8</v>
      </c>
      <c r="N8" s="156">
        <v>2379.1999999999998</v>
      </c>
      <c r="O8" s="156">
        <v>2299.3000000000002</v>
      </c>
      <c r="P8" s="156">
        <v>2116.6999999999998</v>
      </c>
      <c r="Q8" s="156">
        <v>1754.2</v>
      </c>
      <c r="R8" s="156">
        <v>1647.2</v>
      </c>
      <c r="S8" s="156">
        <v>1698.7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2618.3000000000002</v>
      </c>
      <c r="E9" s="156">
        <v>2964.2</v>
      </c>
      <c r="F9" s="156">
        <v>3277.7</v>
      </c>
      <c r="G9" s="156">
        <v>3601</v>
      </c>
      <c r="H9" s="156">
        <v>3981.4</v>
      </c>
      <c r="I9" s="156">
        <v>4370.1000000000004</v>
      </c>
      <c r="J9" s="156">
        <v>5338.9</v>
      </c>
      <c r="K9" s="156">
        <v>5832.6</v>
      </c>
      <c r="L9" s="156">
        <v>6409.8</v>
      </c>
      <c r="M9" s="156">
        <v>6537.6</v>
      </c>
      <c r="N9" s="156">
        <v>6701.4</v>
      </c>
      <c r="O9" s="156">
        <v>7182.9</v>
      </c>
      <c r="P9" s="156">
        <v>7178.9</v>
      </c>
      <c r="Q9" s="156">
        <v>7685.1</v>
      </c>
      <c r="R9" s="156">
        <v>7918</v>
      </c>
      <c r="S9" s="156">
        <v>8632.7999999999993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402.1</v>
      </c>
      <c r="E10" s="156">
        <v>529.6</v>
      </c>
      <c r="F10" s="156">
        <v>662.3</v>
      </c>
      <c r="G10" s="156">
        <v>699.2</v>
      </c>
      <c r="H10" s="156">
        <v>818.7</v>
      </c>
      <c r="I10" s="156">
        <v>771.8</v>
      </c>
      <c r="J10" s="156">
        <v>869.9</v>
      </c>
      <c r="K10" s="156">
        <v>1018</v>
      </c>
      <c r="L10" s="156">
        <v>1816.9</v>
      </c>
      <c r="M10" s="156">
        <v>1738.5</v>
      </c>
      <c r="N10" s="156">
        <v>1651.3</v>
      </c>
      <c r="O10" s="156">
        <v>1930.9</v>
      </c>
      <c r="P10" s="156">
        <v>1855.6</v>
      </c>
      <c r="Q10" s="156">
        <v>2038.5</v>
      </c>
      <c r="R10" s="156">
        <v>2062.9</v>
      </c>
      <c r="S10" s="156">
        <v>2072.5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300.2</v>
      </c>
      <c r="E11" s="156">
        <v>409</v>
      </c>
      <c r="F11" s="156">
        <v>493.6</v>
      </c>
      <c r="G11" s="156">
        <v>681.3</v>
      </c>
      <c r="H11" s="156">
        <v>799.99999999999989</v>
      </c>
      <c r="I11" s="156">
        <v>1201.3</v>
      </c>
      <c r="J11" s="156">
        <v>1232.3</v>
      </c>
      <c r="K11" s="156">
        <v>2014.2000000000003</v>
      </c>
      <c r="L11" s="156">
        <v>1985.4000000000003</v>
      </c>
      <c r="M11" s="156">
        <v>1956.9</v>
      </c>
      <c r="N11" s="156">
        <v>3012.4</v>
      </c>
      <c r="O11" s="156">
        <v>2947.5</v>
      </c>
      <c r="P11" s="156">
        <v>2768</v>
      </c>
      <c r="Q11" s="156">
        <v>2426.9</v>
      </c>
      <c r="R11" s="156">
        <v>2544.8000000000002</v>
      </c>
      <c r="S11" s="156">
        <v>2738.2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1449</v>
      </c>
      <c r="E12" s="156">
        <v>1515.4</v>
      </c>
      <c r="F12" s="156">
        <v>1788.4</v>
      </c>
      <c r="G12" s="156">
        <v>1683.6</v>
      </c>
      <c r="H12" s="156">
        <v>1998</v>
      </c>
      <c r="I12" s="156">
        <v>2118.1999999999998</v>
      </c>
      <c r="J12" s="156">
        <v>2379.1</v>
      </c>
      <c r="K12" s="156">
        <v>3291</v>
      </c>
      <c r="L12" s="156">
        <v>3389.8</v>
      </c>
      <c r="M12" s="156">
        <v>3723.7</v>
      </c>
      <c r="N12" s="156">
        <v>4015</v>
      </c>
      <c r="O12" s="156">
        <v>4151</v>
      </c>
      <c r="P12" s="156">
        <v>4180.8</v>
      </c>
      <c r="Q12" s="156">
        <v>4124.2</v>
      </c>
      <c r="R12" s="156">
        <v>3829.2</v>
      </c>
      <c r="S12" s="156">
        <v>3852.5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544.1</v>
      </c>
      <c r="E13" s="156">
        <v>659.3</v>
      </c>
      <c r="F13" s="156">
        <v>702.8</v>
      </c>
      <c r="G13" s="156">
        <v>665.7</v>
      </c>
      <c r="H13" s="156">
        <v>753.5</v>
      </c>
      <c r="I13" s="156">
        <v>868.6</v>
      </c>
      <c r="J13" s="156">
        <v>1048.9000000000001</v>
      </c>
      <c r="K13" s="156">
        <v>1388.5</v>
      </c>
      <c r="L13" s="156">
        <v>1502.4</v>
      </c>
      <c r="M13" s="156">
        <v>1844</v>
      </c>
      <c r="N13" s="156">
        <v>1891.1</v>
      </c>
      <c r="O13" s="156">
        <v>1961.5</v>
      </c>
      <c r="P13" s="156">
        <v>2153.4</v>
      </c>
      <c r="Q13" s="156">
        <v>2035.1</v>
      </c>
      <c r="R13" s="156">
        <v>2117.3000000000002</v>
      </c>
      <c r="S13" s="156">
        <v>2461.9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2153.5</v>
      </c>
      <c r="E14" s="156">
        <v>2126.9</v>
      </c>
      <c r="F14" s="156">
        <v>2408.9</v>
      </c>
      <c r="G14" s="156">
        <v>2435.4</v>
      </c>
      <c r="H14" s="156">
        <v>2641.7</v>
      </c>
      <c r="I14" s="156">
        <v>3038.2</v>
      </c>
      <c r="J14" s="156">
        <v>3099.4</v>
      </c>
      <c r="K14" s="156">
        <v>3447</v>
      </c>
      <c r="L14" s="156">
        <v>3905.5000000000005</v>
      </c>
      <c r="M14" s="156">
        <v>4251.7000000000007</v>
      </c>
      <c r="N14" s="156">
        <v>4540.3999999999996</v>
      </c>
      <c r="O14" s="156">
        <v>4616</v>
      </c>
      <c r="P14" s="156">
        <v>4892.8</v>
      </c>
      <c r="Q14" s="156">
        <v>5035.3999999999996</v>
      </c>
      <c r="R14" s="156">
        <v>5664.9</v>
      </c>
      <c r="S14" s="156">
        <v>5643.3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266.10000000000002</v>
      </c>
      <c r="E15" s="156">
        <v>247.6</v>
      </c>
      <c r="F15" s="156">
        <v>261.89999999999998</v>
      </c>
      <c r="G15" s="156">
        <v>288.39999999999998</v>
      </c>
      <c r="H15" s="156">
        <v>329.7</v>
      </c>
      <c r="I15" s="156">
        <v>406.20000000000005</v>
      </c>
      <c r="J15" s="156">
        <v>439.3</v>
      </c>
      <c r="K15" s="156">
        <v>553.70000000000005</v>
      </c>
      <c r="L15" s="156">
        <v>821.8</v>
      </c>
      <c r="M15" s="156">
        <v>915.5</v>
      </c>
      <c r="N15" s="156">
        <v>742.1</v>
      </c>
      <c r="O15" s="156">
        <v>846.4</v>
      </c>
      <c r="P15" s="156">
        <v>867.6</v>
      </c>
      <c r="Q15" s="156">
        <v>929.4</v>
      </c>
      <c r="R15" s="156">
        <v>960.7</v>
      </c>
      <c r="S15" s="156">
        <v>954.9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12556</v>
      </c>
      <c r="E16" s="164">
        <f t="shared" ref="E16:S16" si="0">SUM(E6:E15)</f>
        <v>13886.599999999999</v>
      </c>
      <c r="F16" s="164">
        <f t="shared" si="0"/>
        <v>15430.3</v>
      </c>
      <c r="G16" s="164">
        <f t="shared" si="0"/>
        <v>16246.3</v>
      </c>
      <c r="H16" s="164">
        <f t="shared" si="0"/>
        <v>17889.599999999999</v>
      </c>
      <c r="I16" s="164">
        <f t="shared" si="0"/>
        <v>20278.999999999996</v>
      </c>
      <c r="J16" s="164">
        <f t="shared" si="0"/>
        <v>22936.7</v>
      </c>
      <c r="K16" s="164">
        <f t="shared" si="0"/>
        <v>27535.599999999999</v>
      </c>
      <c r="L16" s="164">
        <f t="shared" si="0"/>
        <v>31288.300000000003</v>
      </c>
      <c r="M16" s="164">
        <f t="shared" si="0"/>
        <v>32395.800000000003</v>
      </c>
      <c r="N16" s="164">
        <f t="shared" si="0"/>
        <v>33246</v>
      </c>
      <c r="O16" s="164">
        <f t="shared" si="0"/>
        <v>36110.400000000001</v>
      </c>
      <c r="P16" s="164">
        <f t="shared" si="0"/>
        <v>36296.5</v>
      </c>
      <c r="Q16" s="164">
        <f t="shared" si="0"/>
        <v>36185</v>
      </c>
      <c r="R16" s="164">
        <f t="shared" si="0"/>
        <v>37125.499999999993</v>
      </c>
      <c r="S16" s="164">
        <f t="shared" si="0"/>
        <v>39138.100000000006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1578.8</v>
      </c>
      <c r="E18" s="152">
        <v>1682.2</v>
      </c>
      <c r="F18" s="152">
        <v>1693</v>
      </c>
      <c r="G18" s="152">
        <v>1698.7</v>
      </c>
      <c r="H18" s="152">
        <v>1769.9</v>
      </c>
      <c r="I18" s="152">
        <v>1738</v>
      </c>
      <c r="J18" s="152">
        <v>1664.2</v>
      </c>
      <c r="K18" s="152">
        <v>1507.9</v>
      </c>
      <c r="L18" s="152">
        <v>2186.3000000000002</v>
      </c>
      <c r="M18" s="152">
        <v>1581.6</v>
      </c>
      <c r="N18" s="152">
        <v>1589.9</v>
      </c>
      <c r="O18" s="152">
        <v>1897.4</v>
      </c>
      <c r="P18" s="152">
        <v>1912.6</v>
      </c>
      <c r="Q18" s="152">
        <v>1930.5</v>
      </c>
      <c r="R18" s="152">
        <v>1952.4</v>
      </c>
      <c r="S18" s="152">
        <v>1873.4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226</v>
      </c>
      <c r="E19" s="156">
        <v>232.2</v>
      </c>
      <c r="F19" s="156">
        <v>214.4</v>
      </c>
      <c r="G19" s="156">
        <v>242.1</v>
      </c>
      <c r="H19" s="156">
        <v>313</v>
      </c>
      <c r="I19" s="156">
        <v>397.8</v>
      </c>
      <c r="J19" s="156">
        <v>546.1</v>
      </c>
      <c r="K19" s="156">
        <v>612.5</v>
      </c>
      <c r="L19" s="156">
        <v>639.5</v>
      </c>
      <c r="M19" s="156">
        <v>626.1</v>
      </c>
      <c r="N19" s="156">
        <v>737.6</v>
      </c>
      <c r="O19" s="156">
        <v>844.6</v>
      </c>
      <c r="P19" s="156">
        <v>886</v>
      </c>
      <c r="Q19" s="156">
        <v>901</v>
      </c>
      <c r="R19" s="156">
        <v>972.9</v>
      </c>
      <c r="S19" s="156">
        <v>963.8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1728.8999999999994</v>
      </c>
      <c r="E20" s="156">
        <v>2045.0000000000009</v>
      </c>
      <c r="F20" s="156">
        <v>2333.7000000000016</v>
      </c>
      <c r="G20" s="156">
        <v>2565.0999999999995</v>
      </c>
      <c r="H20" s="156">
        <v>2646.099999999999</v>
      </c>
      <c r="I20" s="156">
        <v>3233.7999999999975</v>
      </c>
      <c r="J20" s="156">
        <v>3641.5000000000018</v>
      </c>
      <c r="K20" s="156">
        <v>4527.0999999999985</v>
      </c>
      <c r="L20" s="156">
        <v>4571.7</v>
      </c>
      <c r="M20" s="156">
        <v>4758.5000000000009</v>
      </c>
      <c r="N20" s="156">
        <v>4478.100000000004</v>
      </c>
      <c r="O20" s="156">
        <v>5663.8000000000011</v>
      </c>
      <c r="P20" s="156">
        <v>5732.7000000000035</v>
      </c>
      <c r="Q20" s="156">
        <v>5312.4999999999991</v>
      </c>
      <c r="R20" s="156">
        <v>5637.4999999999973</v>
      </c>
      <c r="S20" s="156">
        <v>6168.8000000000038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559.5</v>
      </c>
      <c r="E21" s="156">
        <v>638.4</v>
      </c>
      <c r="F21" s="156">
        <v>726.2</v>
      </c>
      <c r="G21" s="156">
        <v>786.6</v>
      </c>
      <c r="H21" s="156">
        <v>830.3</v>
      </c>
      <c r="I21" s="156">
        <v>769.19999999999982</v>
      </c>
      <c r="J21" s="156">
        <v>909.5</v>
      </c>
      <c r="K21" s="156">
        <v>959.6</v>
      </c>
      <c r="L21" s="156">
        <v>989.2</v>
      </c>
      <c r="M21" s="156">
        <v>1113.7</v>
      </c>
      <c r="N21" s="156">
        <v>1189.5</v>
      </c>
      <c r="O21" s="156">
        <v>1419.7</v>
      </c>
      <c r="P21" s="156">
        <v>1414.2</v>
      </c>
      <c r="Q21" s="156">
        <v>1658.7</v>
      </c>
      <c r="R21" s="156">
        <v>1440.6</v>
      </c>
      <c r="S21" s="156">
        <v>1661.9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107.6</v>
      </c>
      <c r="E22" s="156">
        <v>121.4</v>
      </c>
      <c r="F22" s="156">
        <v>123</v>
      </c>
      <c r="G22" s="156">
        <v>123.8</v>
      </c>
      <c r="H22" s="156">
        <v>133.5</v>
      </c>
      <c r="I22" s="156">
        <v>144.9</v>
      </c>
      <c r="J22" s="156">
        <v>188.6</v>
      </c>
      <c r="K22" s="156">
        <v>216.2</v>
      </c>
      <c r="L22" s="156">
        <v>271.8</v>
      </c>
      <c r="M22" s="156">
        <v>269.20000000000005</v>
      </c>
      <c r="N22" s="156">
        <v>318</v>
      </c>
      <c r="O22" s="156">
        <v>349.4</v>
      </c>
      <c r="P22" s="156">
        <v>337.2</v>
      </c>
      <c r="Q22" s="156">
        <v>353.5</v>
      </c>
      <c r="R22" s="156">
        <v>377.1</v>
      </c>
      <c r="S22" s="156">
        <v>415.4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621.90000000000009</v>
      </c>
      <c r="E23" s="156">
        <v>715.4</v>
      </c>
      <c r="F23" s="156">
        <v>744.4</v>
      </c>
      <c r="G23" s="156">
        <v>775.4</v>
      </c>
      <c r="H23" s="156">
        <v>873.8</v>
      </c>
      <c r="I23" s="156">
        <v>1220.9000000000001</v>
      </c>
      <c r="J23" s="156">
        <v>1579</v>
      </c>
      <c r="K23" s="156">
        <v>2167.3000000000002</v>
      </c>
      <c r="L23" s="156">
        <v>2798.2</v>
      </c>
      <c r="M23" s="156">
        <v>3078.8</v>
      </c>
      <c r="N23" s="156">
        <v>2379.1999999999998</v>
      </c>
      <c r="O23" s="156">
        <v>2299.3000000000002</v>
      </c>
      <c r="P23" s="156">
        <v>2116.6999999999998</v>
      </c>
      <c r="Q23" s="156">
        <v>1754.2</v>
      </c>
      <c r="R23" s="156">
        <v>1647.2</v>
      </c>
      <c r="S23" s="156">
        <v>1698.7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1302.9000000000003</v>
      </c>
      <c r="E24" s="156">
        <v>1381.0000000000002</v>
      </c>
      <c r="F24" s="156">
        <v>1437.4</v>
      </c>
      <c r="G24" s="156">
        <v>1691.3</v>
      </c>
      <c r="H24" s="156">
        <v>1966.8000000000002</v>
      </c>
      <c r="I24" s="156">
        <v>2435.1000000000004</v>
      </c>
      <c r="J24" s="156">
        <v>3037.2000000000007</v>
      </c>
      <c r="K24" s="156">
        <v>3063.9</v>
      </c>
      <c r="L24" s="156">
        <v>3563.1999999999994</v>
      </c>
      <c r="M24" s="156">
        <v>3696.3999999999996</v>
      </c>
      <c r="N24" s="156">
        <v>3824.6</v>
      </c>
      <c r="O24" s="156">
        <v>4214.3999999999996</v>
      </c>
      <c r="P24" s="156">
        <v>4208</v>
      </c>
      <c r="Q24" s="156">
        <v>4659.3999999999996</v>
      </c>
      <c r="R24" s="156">
        <v>4732.7</v>
      </c>
      <c r="S24" s="156">
        <v>5324.1999999999989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1042.8</v>
      </c>
      <c r="E25" s="156">
        <v>1301</v>
      </c>
      <c r="F25" s="156">
        <v>1500.9</v>
      </c>
      <c r="G25" s="156">
        <v>1579.2</v>
      </c>
      <c r="H25" s="156">
        <v>1650.1</v>
      </c>
      <c r="I25" s="156">
        <v>1493.4</v>
      </c>
      <c r="J25" s="156">
        <v>1780.3</v>
      </c>
      <c r="K25" s="156">
        <v>2136.8000000000002</v>
      </c>
      <c r="L25" s="156">
        <v>2132.3000000000002</v>
      </c>
      <c r="M25" s="156">
        <v>2126.9</v>
      </c>
      <c r="N25" s="156">
        <v>2100.4</v>
      </c>
      <c r="O25" s="156">
        <v>2142.3000000000002</v>
      </c>
      <c r="P25" s="156">
        <v>2129.9</v>
      </c>
      <c r="Q25" s="156">
        <v>2158</v>
      </c>
      <c r="R25" s="156">
        <v>2314.0000000000005</v>
      </c>
      <c r="S25" s="156">
        <v>2369.5000000000005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272.60000000000002</v>
      </c>
      <c r="E26" s="156">
        <v>282.2</v>
      </c>
      <c r="F26" s="156">
        <v>339.4</v>
      </c>
      <c r="G26" s="156">
        <v>330.5</v>
      </c>
      <c r="H26" s="156">
        <v>364.5</v>
      </c>
      <c r="I26" s="156">
        <v>441.6</v>
      </c>
      <c r="J26" s="156">
        <v>521.4</v>
      </c>
      <c r="K26" s="156">
        <v>631.9</v>
      </c>
      <c r="L26" s="156">
        <v>714.3</v>
      </c>
      <c r="M26" s="156">
        <v>714.3</v>
      </c>
      <c r="N26" s="156">
        <v>776.4</v>
      </c>
      <c r="O26" s="156">
        <v>826.2</v>
      </c>
      <c r="P26" s="156">
        <v>841</v>
      </c>
      <c r="Q26" s="156">
        <v>867.7</v>
      </c>
      <c r="R26" s="156">
        <v>871.3</v>
      </c>
      <c r="S26" s="156">
        <v>939.1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402.1</v>
      </c>
      <c r="E27" s="156">
        <v>529.6</v>
      </c>
      <c r="F27" s="156">
        <v>662.3</v>
      </c>
      <c r="G27" s="156">
        <v>699.2</v>
      </c>
      <c r="H27" s="156">
        <v>818.7</v>
      </c>
      <c r="I27" s="156">
        <v>771.8</v>
      </c>
      <c r="J27" s="156">
        <v>869.9</v>
      </c>
      <c r="K27" s="156">
        <v>1018</v>
      </c>
      <c r="L27" s="156">
        <v>1816.9</v>
      </c>
      <c r="M27" s="156">
        <v>1738.5</v>
      </c>
      <c r="N27" s="156">
        <v>1651.3</v>
      </c>
      <c r="O27" s="156">
        <v>1930.9</v>
      </c>
      <c r="P27" s="156">
        <v>1855.6</v>
      </c>
      <c r="Q27" s="156">
        <v>2038.5</v>
      </c>
      <c r="R27" s="156">
        <v>2062.9</v>
      </c>
      <c r="S27" s="156">
        <v>2072.5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300.2</v>
      </c>
      <c r="E28" s="156">
        <v>409</v>
      </c>
      <c r="F28" s="156">
        <v>493.6</v>
      </c>
      <c r="G28" s="156">
        <v>681.3</v>
      </c>
      <c r="H28" s="156">
        <v>799.99999999999989</v>
      </c>
      <c r="I28" s="156">
        <v>1201.3</v>
      </c>
      <c r="J28" s="156">
        <v>1232.3</v>
      </c>
      <c r="K28" s="156">
        <v>2014.2000000000003</v>
      </c>
      <c r="L28" s="156">
        <v>1985.4000000000003</v>
      </c>
      <c r="M28" s="156">
        <v>1956.9</v>
      </c>
      <c r="N28" s="156">
        <v>3012.4</v>
      </c>
      <c r="O28" s="156">
        <v>2947.5</v>
      </c>
      <c r="P28" s="156">
        <v>2768</v>
      </c>
      <c r="Q28" s="156">
        <v>2426.9</v>
      </c>
      <c r="R28" s="156">
        <v>2544.8000000000002</v>
      </c>
      <c r="S28" s="156">
        <v>2738.2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1449</v>
      </c>
      <c r="E29" s="156">
        <v>1515.4</v>
      </c>
      <c r="F29" s="156">
        <v>1788.4</v>
      </c>
      <c r="G29" s="156">
        <v>1683.6</v>
      </c>
      <c r="H29" s="156">
        <v>1998</v>
      </c>
      <c r="I29" s="156">
        <v>2118.1999999999998</v>
      </c>
      <c r="J29" s="156">
        <v>2379.1</v>
      </c>
      <c r="K29" s="156">
        <v>3291</v>
      </c>
      <c r="L29" s="156">
        <v>3389.8</v>
      </c>
      <c r="M29" s="156">
        <v>3723.7</v>
      </c>
      <c r="N29" s="156">
        <v>4015</v>
      </c>
      <c r="O29" s="156">
        <v>4151</v>
      </c>
      <c r="P29" s="156">
        <v>4180.8</v>
      </c>
      <c r="Q29" s="156">
        <v>4124.2</v>
      </c>
      <c r="R29" s="156">
        <v>3829.2</v>
      </c>
      <c r="S29" s="156">
        <v>3852.5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207.09999999999997</v>
      </c>
      <c r="E30" s="156">
        <v>249.09999999999997</v>
      </c>
      <c r="F30" s="156">
        <v>260.89999999999998</v>
      </c>
      <c r="G30" s="156">
        <v>245.20000000000005</v>
      </c>
      <c r="H30" s="156">
        <v>272.7999999999999</v>
      </c>
      <c r="I30" s="156">
        <v>336.1</v>
      </c>
      <c r="J30" s="156">
        <v>411.00000000000017</v>
      </c>
      <c r="K30" s="156">
        <v>591.50000000000011</v>
      </c>
      <c r="L30" s="156">
        <v>859.8</v>
      </c>
      <c r="M30" s="156">
        <v>1085.8999999999999</v>
      </c>
      <c r="N30" s="156">
        <v>1256.0999999999999</v>
      </c>
      <c r="O30" s="156">
        <v>1260.6999999999998</v>
      </c>
      <c r="P30" s="156">
        <v>1418.3</v>
      </c>
      <c r="Q30" s="156">
        <v>1347</v>
      </c>
      <c r="R30" s="156">
        <v>1319.1000000000006</v>
      </c>
      <c r="S30" s="156">
        <v>1609.8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337</v>
      </c>
      <c r="E31" s="156">
        <v>410.2</v>
      </c>
      <c r="F31" s="156">
        <v>441.9</v>
      </c>
      <c r="G31" s="156">
        <v>420.5</v>
      </c>
      <c r="H31" s="156">
        <v>480.70000000000005</v>
      </c>
      <c r="I31" s="156">
        <v>532.50000000000011</v>
      </c>
      <c r="J31" s="156">
        <v>637.9</v>
      </c>
      <c r="K31" s="156">
        <v>797</v>
      </c>
      <c r="L31" s="156">
        <v>642.6</v>
      </c>
      <c r="M31" s="156">
        <v>758.1</v>
      </c>
      <c r="N31" s="156">
        <v>635</v>
      </c>
      <c r="O31" s="156">
        <v>700.8</v>
      </c>
      <c r="P31" s="156">
        <v>735.1</v>
      </c>
      <c r="Q31" s="156">
        <v>688.1</v>
      </c>
      <c r="R31" s="156">
        <v>798.2</v>
      </c>
      <c r="S31" s="156">
        <v>852.1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968.50000000000011</v>
      </c>
      <c r="E32" s="156">
        <v>988.1</v>
      </c>
      <c r="F32" s="156">
        <v>1024.4999999999998</v>
      </c>
      <c r="G32" s="156">
        <v>1180.9999999999998</v>
      </c>
      <c r="H32" s="156">
        <v>1272.4000000000001</v>
      </c>
      <c r="I32" s="156">
        <v>1407.8000000000002</v>
      </c>
      <c r="J32" s="156">
        <v>1523.7</v>
      </c>
      <c r="K32" s="156">
        <v>1681</v>
      </c>
      <c r="L32" s="156">
        <v>1975.4000000000005</v>
      </c>
      <c r="M32" s="156">
        <v>2147.6000000000004</v>
      </c>
      <c r="N32" s="156">
        <v>2106.2999999999993</v>
      </c>
      <c r="O32" s="156">
        <v>2142.9</v>
      </c>
      <c r="P32" s="156">
        <v>2215.4</v>
      </c>
      <c r="Q32" s="156">
        <v>2405.1999999999989</v>
      </c>
      <c r="R32" s="156">
        <v>2671.400000000001</v>
      </c>
      <c r="S32" s="156">
        <v>2581.3000000000006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748.1</v>
      </c>
      <c r="E33" s="156">
        <v>721.2</v>
      </c>
      <c r="F33" s="156">
        <v>810.2</v>
      </c>
      <c r="G33" s="156">
        <v>786.6</v>
      </c>
      <c r="H33" s="156">
        <v>835.9</v>
      </c>
      <c r="I33" s="156">
        <v>902.2</v>
      </c>
      <c r="J33" s="156">
        <v>920.2</v>
      </c>
      <c r="K33" s="156">
        <v>1037.3000000000002</v>
      </c>
      <c r="L33" s="156">
        <v>1114</v>
      </c>
      <c r="M33" s="156">
        <v>1240.7</v>
      </c>
      <c r="N33" s="156">
        <v>1286.9000000000001</v>
      </c>
      <c r="O33" s="156">
        <v>1257.5</v>
      </c>
      <c r="P33" s="156">
        <v>1340.6</v>
      </c>
      <c r="Q33" s="156">
        <v>1207.5999999999999</v>
      </c>
      <c r="R33" s="156">
        <v>1616.2</v>
      </c>
      <c r="S33" s="156">
        <v>1597.7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436.9</v>
      </c>
      <c r="E34" s="156">
        <v>417.6</v>
      </c>
      <c r="F34" s="156">
        <v>574.20000000000005</v>
      </c>
      <c r="G34" s="156">
        <v>467.8</v>
      </c>
      <c r="H34" s="156">
        <v>533.4</v>
      </c>
      <c r="I34" s="156">
        <v>728.2</v>
      </c>
      <c r="J34" s="156">
        <v>655.5</v>
      </c>
      <c r="K34" s="156">
        <v>728.7</v>
      </c>
      <c r="L34" s="156">
        <v>816.1</v>
      </c>
      <c r="M34" s="156">
        <v>863.4</v>
      </c>
      <c r="N34" s="156">
        <v>1147.2</v>
      </c>
      <c r="O34" s="156">
        <v>1215.5999999999997</v>
      </c>
      <c r="P34" s="156">
        <v>1336.8</v>
      </c>
      <c r="Q34" s="156">
        <v>1422.6</v>
      </c>
      <c r="R34" s="156">
        <v>1377.3</v>
      </c>
      <c r="S34" s="156">
        <v>1464.3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106.90000000000005</v>
      </c>
      <c r="E35" s="156">
        <v>97.59999999999998</v>
      </c>
      <c r="F35" s="156">
        <v>114.79999999999997</v>
      </c>
      <c r="G35" s="156">
        <v>111.59999999999997</v>
      </c>
      <c r="H35" s="156">
        <v>153.10000000000002</v>
      </c>
      <c r="I35" s="156">
        <v>220.8</v>
      </c>
      <c r="J35" s="156">
        <v>262.40000000000003</v>
      </c>
      <c r="K35" s="156">
        <v>352.20000000000005</v>
      </c>
      <c r="L35" s="156">
        <v>464.19999999999993</v>
      </c>
      <c r="M35" s="156">
        <v>354.20000000000005</v>
      </c>
      <c r="N35" s="156">
        <v>356.8</v>
      </c>
      <c r="O35" s="156">
        <v>416.1</v>
      </c>
      <c r="P35" s="156">
        <v>492.19999999999993</v>
      </c>
      <c r="Q35" s="156">
        <v>518.6</v>
      </c>
      <c r="R35" s="156">
        <v>514.29999999999995</v>
      </c>
      <c r="S35" s="156">
        <v>543.20000000000005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159.19999999999999</v>
      </c>
      <c r="E36" s="156">
        <v>150</v>
      </c>
      <c r="F36" s="156">
        <v>147.1</v>
      </c>
      <c r="G36" s="156">
        <v>176.8</v>
      </c>
      <c r="H36" s="156">
        <v>176.6</v>
      </c>
      <c r="I36" s="156">
        <v>185.4</v>
      </c>
      <c r="J36" s="156">
        <v>176.9</v>
      </c>
      <c r="K36" s="156">
        <v>201.5</v>
      </c>
      <c r="L36" s="156">
        <v>357.6</v>
      </c>
      <c r="M36" s="156">
        <v>561.29999999999995</v>
      </c>
      <c r="N36" s="156">
        <v>385.3</v>
      </c>
      <c r="O36" s="156">
        <v>430.3</v>
      </c>
      <c r="P36" s="156">
        <v>375.4</v>
      </c>
      <c r="Q36" s="156">
        <v>410.8</v>
      </c>
      <c r="R36" s="156">
        <v>446.4</v>
      </c>
      <c r="S36" s="156">
        <v>411.7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12556</v>
      </c>
      <c r="E39" s="164">
        <f t="shared" ref="E39:S39" si="1">SUM(E18:E38)</f>
        <v>13886.600000000004</v>
      </c>
      <c r="F39" s="164">
        <f t="shared" si="1"/>
        <v>15430.300000000001</v>
      </c>
      <c r="G39" s="164">
        <f t="shared" si="1"/>
        <v>16246.300000000001</v>
      </c>
      <c r="H39" s="164">
        <f t="shared" si="1"/>
        <v>17889.599999999999</v>
      </c>
      <c r="I39" s="164">
        <f t="shared" si="1"/>
        <v>20279</v>
      </c>
      <c r="J39" s="164">
        <f t="shared" si="1"/>
        <v>22936.700000000004</v>
      </c>
      <c r="K39" s="164">
        <f t="shared" si="1"/>
        <v>27535.599999999999</v>
      </c>
      <c r="L39" s="164">
        <f t="shared" si="1"/>
        <v>31288.3</v>
      </c>
      <c r="M39" s="164">
        <f t="shared" si="1"/>
        <v>32395.800000000007</v>
      </c>
      <c r="N39" s="164">
        <f t="shared" si="1"/>
        <v>33246.000000000007</v>
      </c>
      <c r="O39" s="164">
        <f t="shared" si="1"/>
        <v>36110.400000000001</v>
      </c>
      <c r="P39" s="164">
        <f t="shared" si="1"/>
        <v>36296.500000000007</v>
      </c>
      <c r="Q39" s="164">
        <f t="shared" si="1"/>
        <v>36185</v>
      </c>
      <c r="R39" s="164">
        <f t="shared" si="1"/>
        <v>37125.500000000007</v>
      </c>
      <c r="S39" s="164">
        <f t="shared" si="1"/>
        <v>39138.1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359.3</v>
      </c>
      <c r="E41" s="152">
        <v>417.5</v>
      </c>
      <c r="F41" s="152">
        <v>441.5</v>
      </c>
      <c r="G41" s="152">
        <v>536.6</v>
      </c>
      <c r="H41" s="152">
        <v>490.8</v>
      </c>
      <c r="I41" s="152">
        <v>619.70000000000005</v>
      </c>
      <c r="J41" s="152">
        <v>695.6</v>
      </c>
      <c r="K41" s="152">
        <v>827.4</v>
      </c>
      <c r="L41" s="152">
        <v>924.8</v>
      </c>
      <c r="M41" s="152">
        <v>1049.8</v>
      </c>
      <c r="N41" s="152">
        <v>913.4</v>
      </c>
      <c r="O41" s="152">
        <v>1236.4000000000001</v>
      </c>
      <c r="P41" s="152">
        <v>1237.8</v>
      </c>
      <c r="Q41" s="152">
        <v>1215.5000000000002</v>
      </c>
      <c r="R41" s="152">
        <v>1297.9000000000001</v>
      </c>
      <c r="S41" s="152">
        <v>1155.0999999999997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253.1</v>
      </c>
      <c r="E42" s="156">
        <v>346.9</v>
      </c>
      <c r="F42" s="156">
        <v>405.9</v>
      </c>
      <c r="G42" s="156">
        <v>463.3</v>
      </c>
      <c r="H42" s="156">
        <v>460.6</v>
      </c>
      <c r="I42" s="156">
        <v>525.4</v>
      </c>
      <c r="J42" s="156">
        <v>550.4</v>
      </c>
      <c r="K42" s="156">
        <v>671</v>
      </c>
      <c r="L42" s="156">
        <v>582.49999999999989</v>
      </c>
      <c r="M42" s="156">
        <v>705.7</v>
      </c>
      <c r="N42" s="156">
        <v>615.4</v>
      </c>
      <c r="O42" s="156">
        <v>898.7</v>
      </c>
      <c r="P42" s="156">
        <v>875.1</v>
      </c>
      <c r="Q42" s="156">
        <v>727.4</v>
      </c>
      <c r="R42" s="156">
        <v>755</v>
      </c>
      <c r="S42" s="156">
        <v>714.3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66.2</v>
      </c>
      <c r="E43" s="156">
        <v>90.6</v>
      </c>
      <c r="F43" s="156">
        <v>112.9</v>
      </c>
      <c r="G43" s="156">
        <v>143.30000000000001</v>
      </c>
      <c r="H43" s="156">
        <v>153.9</v>
      </c>
      <c r="I43" s="156">
        <v>186</v>
      </c>
      <c r="J43" s="156">
        <v>198.8</v>
      </c>
      <c r="K43" s="156">
        <v>245</v>
      </c>
      <c r="L43" s="156">
        <v>276.10000000000002</v>
      </c>
      <c r="M43" s="156">
        <v>293.2</v>
      </c>
      <c r="N43" s="156">
        <v>298.5</v>
      </c>
      <c r="O43" s="156">
        <v>362.1</v>
      </c>
      <c r="P43" s="156">
        <v>355.3</v>
      </c>
      <c r="Q43" s="156">
        <v>334.9</v>
      </c>
      <c r="R43" s="156">
        <v>339.5</v>
      </c>
      <c r="S43" s="156">
        <v>387.5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249</v>
      </c>
      <c r="E44" s="156">
        <v>184.9</v>
      </c>
      <c r="F44" s="156">
        <v>203.9</v>
      </c>
      <c r="G44" s="156">
        <v>130.5</v>
      </c>
      <c r="H44" s="156">
        <v>199.99999999999997</v>
      </c>
      <c r="I44" s="156">
        <v>273.60000000000002</v>
      </c>
      <c r="J44" s="156">
        <v>226.60000000000002</v>
      </c>
      <c r="K44" s="156">
        <v>126.8</v>
      </c>
      <c r="L44" s="156">
        <v>65.7</v>
      </c>
      <c r="M44" s="156">
        <v>80.3</v>
      </c>
      <c r="N44" s="156">
        <v>74.5</v>
      </c>
      <c r="O44" s="156">
        <v>151.30000000000001</v>
      </c>
      <c r="P44" s="156">
        <v>122.8</v>
      </c>
      <c r="Q44" s="156">
        <v>111.6</v>
      </c>
      <c r="R44" s="156">
        <v>-155.19999999999999</v>
      </c>
      <c r="S44" s="156">
        <v>110.1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122</v>
      </c>
      <c r="E45" s="156">
        <v>162.6</v>
      </c>
      <c r="F45" s="156">
        <v>157.30000000000001</v>
      </c>
      <c r="G45" s="156">
        <v>160.5</v>
      </c>
      <c r="H45" s="156">
        <v>135.1</v>
      </c>
      <c r="I45" s="156">
        <v>163.6</v>
      </c>
      <c r="J45" s="156">
        <v>175.8</v>
      </c>
      <c r="K45" s="156">
        <v>209.3</v>
      </c>
      <c r="L45" s="156">
        <v>200.2</v>
      </c>
      <c r="M45" s="156">
        <v>183.5</v>
      </c>
      <c r="N45" s="156">
        <v>169.4</v>
      </c>
      <c r="O45" s="156">
        <v>249.9</v>
      </c>
      <c r="P45" s="156">
        <v>255.8</v>
      </c>
      <c r="Q45" s="156">
        <v>226.6</v>
      </c>
      <c r="R45" s="156">
        <v>330.5</v>
      </c>
      <c r="S45" s="156">
        <v>396.8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57.6</v>
      </c>
      <c r="E46" s="156">
        <v>76.900000000000006</v>
      </c>
      <c r="F46" s="156">
        <v>73.8</v>
      </c>
      <c r="G46" s="156">
        <v>75.400000000000006</v>
      </c>
      <c r="H46" s="156">
        <v>67.2</v>
      </c>
      <c r="I46" s="156">
        <v>77.400000000000006</v>
      </c>
      <c r="J46" s="156">
        <v>83.9</v>
      </c>
      <c r="K46" s="156">
        <v>105.1</v>
      </c>
      <c r="L46" s="156">
        <v>100.8</v>
      </c>
      <c r="M46" s="156">
        <v>104.2</v>
      </c>
      <c r="N46" s="156">
        <v>122.2</v>
      </c>
      <c r="O46" s="156">
        <v>135</v>
      </c>
      <c r="P46" s="156">
        <v>144.80000000000001</v>
      </c>
      <c r="Q46" s="156">
        <v>144.6</v>
      </c>
      <c r="R46" s="156">
        <v>164.6</v>
      </c>
      <c r="S46" s="156">
        <v>150.69999999999999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116</v>
      </c>
      <c r="E47" s="156">
        <v>163.19999999999999</v>
      </c>
      <c r="F47" s="156">
        <v>240.6</v>
      </c>
      <c r="G47" s="156">
        <v>239.3</v>
      </c>
      <c r="H47" s="156">
        <v>264.99999999999994</v>
      </c>
      <c r="I47" s="156">
        <v>332.1</v>
      </c>
      <c r="J47" s="156">
        <v>436.39999999999992</v>
      </c>
      <c r="K47" s="156">
        <v>605.1</v>
      </c>
      <c r="L47" s="156">
        <v>561.6</v>
      </c>
      <c r="M47" s="156">
        <v>526.6</v>
      </c>
      <c r="N47" s="156">
        <v>473.1</v>
      </c>
      <c r="O47" s="156">
        <v>559.79999999999995</v>
      </c>
      <c r="P47" s="156">
        <v>542.70000000000005</v>
      </c>
      <c r="Q47" s="156">
        <v>494.1</v>
      </c>
      <c r="R47" s="156">
        <v>619.20000000000005</v>
      </c>
      <c r="S47" s="156">
        <v>719.3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212.4</v>
      </c>
      <c r="E48" s="156">
        <v>218.1</v>
      </c>
      <c r="F48" s="156">
        <v>235.5</v>
      </c>
      <c r="G48" s="156">
        <v>296.7</v>
      </c>
      <c r="H48" s="156">
        <v>373.7</v>
      </c>
      <c r="I48" s="156">
        <v>435</v>
      </c>
      <c r="J48" s="156">
        <v>539.5</v>
      </c>
      <c r="K48" s="156">
        <v>768.8</v>
      </c>
      <c r="L48" s="156">
        <v>754.5</v>
      </c>
      <c r="M48" s="156">
        <v>726.5</v>
      </c>
      <c r="N48" s="156">
        <v>717</v>
      </c>
      <c r="O48" s="156">
        <v>845</v>
      </c>
      <c r="P48" s="156">
        <v>854.1</v>
      </c>
      <c r="Q48" s="156">
        <v>716.3</v>
      </c>
      <c r="R48" s="156">
        <v>787.8</v>
      </c>
      <c r="S48" s="156">
        <v>874.6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33.299999999999997</v>
      </c>
      <c r="E49" s="156">
        <v>57.4</v>
      </c>
      <c r="F49" s="156">
        <v>83.1</v>
      </c>
      <c r="G49" s="156">
        <v>83.5</v>
      </c>
      <c r="H49" s="156">
        <v>65.400000000000006</v>
      </c>
      <c r="I49" s="156">
        <v>71.8</v>
      </c>
      <c r="J49" s="156">
        <v>84.1</v>
      </c>
      <c r="K49" s="156">
        <v>110</v>
      </c>
      <c r="L49" s="156">
        <v>92.1</v>
      </c>
      <c r="M49" s="156">
        <v>86.3</v>
      </c>
      <c r="N49" s="156">
        <v>100.9</v>
      </c>
      <c r="O49" s="156">
        <v>109.8</v>
      </c>
      <c r="P49" s="156">
        <v>133.9</v>
      </c>
      <c r="Q49" s="156">
        <v>135.5</v>
      </c>
      <c r="R49" s="156">
        <v>158.80000000000004</v>
      </c>
      <c r="S49" s="156">
        <v>188.1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39.200000000000003</v>
      </c>
      <c r="E50" s="156">
        <v>55.6</v>
      </c>
      <c r="F50" s="156">
        <v>63.1</v>
      </c>
      <c r="G50" s="156">
        <v>70.400000000000006</v>
      </c>
      <c r="H50" s="156">
        <v>65</v>
      </c>
      <c r="I50" s="156">
        <v>82.3</v>
      </c>
      <c r="J50" s="156">
        <v>104.5</v>
      </c>
      <c r="K50" s="156">
        <v>125.9</v>
      </c>
      <c r="L50" s="156">
        <v>179.9</v>
      </c>
      <c r="M50" s="156">
        <v>217.5</v>
      </c>
      <c r="N50" s="156">
        <v>216.8</v>
      </c>
      <c r="O50" s="156">
        <v>233.2</v>
      </c>
      <c r="P50" s="156">
        <v>257.39999999999998</v>
      </c>
      <c r="Q50" s="156">
        <v>255.8</v>
      </c>
      <c r="R50" s="156">
        <v>250.8</v>
      </c>
      <c r="S50" s="156">
        <v>292.39999999999998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101.8</v>
      </c>
      <c r="E51" s="156">
        <v>139.19999999999999</v>
      </c>
      <c r="F51" s="156">
        <v>146.1</v>
      </c>
      <c r="G51" s="156">
        <v>158.80000000000001</v>
      </c>
      <c r="H51" s="156">
        <v>159.1</v>
      </c>
      <c r="I51" s="156">
        <v>193.9</v>
      </c>
      <c r="J51" s="156">
        <v>222.5</v>
      </c>
      <c r="K51" s="156">
        <v>299.10000000000002</v>
      </c>
      <c r="L51" s="156">
        <v>325.00000000000006</v>
      </c>
      <c r="M51" s="156">
        <v>288.20000000000005</v>
      </c>
      <c r="N51" s="156">
        <v>281.39999999999998</v>
      </c>
      <c r="O51" s="156">
        <v>339.6</v>
      </c>
      <c r="P51" s="156">
        <v>400.6</v>
      </c>
      <c r="Q51" s="156">
        <v>395.2</v>
      </c>
      <c r="R51" s="156">
        <v>400.7</v>
      </c>
      <c r="S51" s="156">
        <v>419.2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34.299999999999997</v>
      </c>
      <c r="E52" s="156">
        <v>30.3</v>
      </c>
      <c r="F52" s="156">
        <v>43.7</v>
      </c>
      <c r="G52" s="156">
        <v>52</v>
      </c>
      <c r="H52" s="156">
        <v>55.2</v>
      </c>
      <c r="I52" s="156">
        <v>67.7</v>
      </c>
      <c r="J52" s="156">
        <v>81.59999999999998</v>
      </c>
      <c r="K52" s="156">
        <v>105.8</v>
      </c>
      <c r="L52" s="156">
        <v>118.7</v>
      </c>
      <c r="M52" s="156">
        <v>114.5</v>
      </c>
      <c r="N52" s="156">
        <v>176</v>
      </c>
      <c r="O52" s="156">
        <v>170.9</v>
      </c>
      <c r="P52" s="156">
        <v>184.8</v>
      </c>
      <c r="Q52" s="156">
        <v>190</v>
      </c>
      <c r="R52" s="156">
        <v>246.5</v>
      </c>
      <c r="S52" s="156">
        <v>281.7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84.69999999999942</v>
      </c>
      <c r="E53" s="156">
        <v>101.80000000000095</v>
      </c>
      <c r="F53" s="156">
        <v>126.30000000000136</v>
      </c>
      <c r="G53" s="156">
        <v>154.79999999999939</v>
      </c>
      <c r="H53" s="156">
        <v>155.09999999999843</v>
      </c>
      <c r="I53" s="156">
        <v>205.29999999999757</v>
      </c>
      <c r="J53" s="156">
        <v>241.80000000000175</v>
      </c>
      <c r="K53" s="156">
        <v>327.79999999999876</v>
      </c>
      <c r="L53" s="156">
        <v>389.8</v>
      </c>
      <c r="M53" s="156">
        <v>382.2000000000013</v>
      </c>
      <c r="N53" s="156">
        <v>319.50000000000364</v>
      </c>
      <c r="O53" s="156">
        <v>372.10000000000173</v>
      </c>
      <c r="P53" s="156">
        <v>367.60000000000332</v>
      </c>
      <c r="Q53" s="156">
        <v>364.99999999999864</v>
      </c>
      <c r="R53" s="156">
        <v>441.39999999999748</v>
      </c>
      <c r="S53" s="156">
        <v>479.00000000000387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1728.8999999999992</v>
      </c>
      <c r="E54" s="164">
        <f t="shared" ref="E54:S54" si="2">SUM(E41:E53)</f>
        <v>2045.0000000000009</v>
      </c>
      <c r="F54" s="164">
        <f t="shared" si="2"/>
        <v>2333.7000000000012</v>
      </c>
      <c r="G54" s="164">
        <f t="shared" si="2"/>
        <v>2565.1</v>
      </c>
      <c r="H54" s="164">
        <f t="shared" si="2"/>
        <v>2646.0999999999985</v>
      </c>
      <c r="I54" s="164">
        <f t="shared" si="2"/>
        <v>3233.7999999999975</v>
      </c>
      <c r="J54" s="164">
        <f t="shared" si="2"/>
        <v>3641.5000000000014</v>
      </c>
      <c r="K54" s="164">
        <f t="shared" si="2"/>
        <v>4527.0999999999985</v>
      </c>
      <c r="L54" s="164">
        <f t="shared" si="2"/>
        <v>4571.7</v>
      </c>
      <c r="M54" s="164">
        <f t="shared" si="2"/>
        <v>4758.5000000000018</v>
      </c>
      <c r="N54" s="164">
        <f t="shared" si="2"/>
        <v>4478.100000000004</v>
      </c>
      <c r="O54" s="164">
        <f t="shared" si="2"/>
        <v>5663.8000000000029</v>
      </c>
      <c r="P54" s="164">
        <f t="shared" si="2"/>
        <v>5732.7000000000044</v>
      </c>
      <c r="Q54" s="164">
        <f t="shared" si="2"/>
        <v>5312.4999999999982</v>
      </c>
      <c r="R54" s="164">
        <f t="shared" si="2"/>
        <v>5637.4999999999982</v>
      </c>
      <c r="S54" s="164">
        <f t="shared" si="2"/>
        <v>6168.8000000000029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359.3</v>
      </c>
      <c r="E56" s="152">
        <v>417.5</v>
      </c>
      <c r="F56" s="152">
        <v>441.5</v>
      </c>
      <c r="G56" s="152">
        <v>536.6</v>
      </c>
      <c r="H56" s="152">
        <v>490.8</v>
      </c>
      <c r="I56" s="152">
        <v>619.70000000000005</v>
      </c>
      <c r="J56" s="152">
        <v>695.6</v>
      </c>
      <c r="K56" s="152">
        <v>827.4</v>
      </c>
      <c r="L56" s="152">
        <v>924.8</v>
      </c>
      <c r="M56" s="152">
        <v>1049.8</v>
      </c>
      <c r="N56" s="152">
        <v>913.4</v>
      </c>
      <c r="O56" s="152">
        <v>1236.4000000000001</v>
      </c>
      <c r="P56" s="152">
        <v>1237.8</v>
      </c>
      <c r="Q56" s="152">
        <v>1215.5000000000002</v>
      </c>
      <c r="R56" s="152">
        <v>1297.9000000000001</v>
      </c>
      <c r="S56" s="152">
        <v>1155.0999999999997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253.1</v>
      </c>
      <c r="E57" s="156">
        <v>346.9</v>
      </c>
      <c r="F57" s="156">
        <v>405.9</v>
      </c>
      <c r="G57" s="156">
        <v>463.3</v>
      </c>
      <c r="H57" s="156">
        <v>460.6</v>
      </c>
      <c r="I57" s="156">
        <v>525.4</v>
      </c>
      <c r="J57" s="156">
        <v>550.4</v>
      </c>
      <c r="K57" s="156">
        <v>671</v>
      </c>
      <c r="L57" s="156">
        <v>582.49999999999989</v>
      </c>
      <c r="M57" s="156">
        <v>705.7</v>
      </c>
      <c r="N57" s="156">
        <v>615.4</v>
      </c>
      <c r="O57" s="156">
        <v>898.7</v>
      </c>
      <c r="P57" s="156">
        <v>875.1</v>
      </c>
      <c r="Q57" s="156">
        <v>727.4</v>
      </c>
      <c r="R57" s="156">
        <v>755</v>
      </c>
      <c r="S57" s="156">
        <v>714.3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24.9</v>
      </c>
      <c r="E58" s="156">
        <v>32.200000000000003</v>
      </c>
      <c r="F58" s="156">
        <v>31.7</v>
      </c>
      <c r="G58" s="156">
        <v>50.9</v>
      </c>
      <c r="H58" s="156">
        <v>66.5</v>
      </c>
      <c r="I58" s="156">
        <v>76.5</v>
      </c>
      <c r="J58" s="156">
        <v>83.1</v>
      </c>
      <c r="K58" s="156">
        <v>100.5</v>
      </c>
      <c r="L58" s="156">
        <v>89.7</v>
      </c>
      <c r="M58" s="156">
        <v>90.2</v>
      </c>
      <c r="N58" s="156">
        <v>94.3</v>
      </c>
      <c r="O58" s="156">
        <v>110.3</v>
      </c>
      <c r="P58" s="156">
        <v>107.9</v>
      </c>
      <c r="Q58" s="156">
        <v>88.9</v>
      </c>
      <c r="R58" s="156">
        <v>105.4</v>
      </c>
      <c r="S58" s="156">
        <v>132.19999999999999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18.899999999999999</v>
      </c>
      <c r="E59" s="156">
        <v>30.5</v>
      </c>
      <c r="F59" s="156">
        <v>51.2</v>
      </c>
      <c r="G59" s="156">
        <v>58.7</v>
      </c>
      <c r="H59" s="156">
        <v>53.3</v>
      </c>
      <c r="I59" s="156">
        <v>64.499999999999986</v>
      </c>
      <c r="J59" s="156">
        <v>68.499999999999986</v>
      </c>
      <c r="K59" s="156">
        <v>81.400000000000006</v>
      </c>
      <c r="L59" s="156">
        <v>88.6</v>
      </c>
      <c r="M59" s="156">
        <v>114.7</v>
      </c>
      <c r="N59" s="156">
        <v>115.4</v>
      </c>
      <c r="O59" s="156">
        <v>142.30000000000001</v>
      </c>
      <c r="P59" s="156">
        <v>141.9</v>
      </c>
      <c r="Q59" s="156">
        <v>140.5</v>
      </c>
      <c r="R59" s="156">
        <v>127.2</v>
      </c>
      <c r="S59" s="156">
        <v>147.30000000000001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22.399999999999995</v>
      </c>
      <c r="E60" s="156">
        <v>27.899999999999995</v>
      </c>
      <c r="F60" s="156">
        <v>30</v>
      </c>
      <c r="G60" s="156">
        <v>33.700000000000017</v>
      </c>
      <c r="H60" s="156">
        <v>34.099999999999994</v>
      </c>
      <c r="I60" s="156">
        <v>45.000000000000007</v>
      </c>
      <c r="J60" s="156">
        <v>47.199999999999989</v>
      </c>
      <c r="K60" s="156">
        <v>63.100000000000016</v>
      </c>
      <c r="L60" s="156">
        <v>97.80000000000004</v>
      </c>
      <c r="M60" s="156">
        <v>88.299999999999983</v>
      </c>
      <c r="N60" s="156">
        <v>88.799999999999983</v>
      </c>
      <c r="O60" s="156">
        <v>109.5</v>
      </c>
      <c r="P60" s="156">
        <v>105.50000000000001</v>
      </c>
      <c r="Q60" s="156">
        <v>105.5</v>
      </c>
      <c r="R60" s="156">
        <v>106.90000000000002</v>
      </c>
      <c r="S60" s="156">
        <v>107.99999999999999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249</v>
      </c>
      <c r="E61" s="156">
        <v>184.9</v>
      </c>
      <c r="F61" s="156">
        <v>203.9</v>
      </c>
      <c r="G61" s="156">
        <v>130.5</v>
      </c>
      <c r="H61" s="156">
        <v>199.99999999999997</v>
      </c>
      <c r="I61" s="156">
        <v>273.60000000000002</v>
      </c>
      <c r="J61" s="156">
        <v>226.60000000000002</v>
      </c>
      <c r="K61" s="156">
        <v>126.8</v>
      </c>
      <c r="L61" s="156">
        <v>65.7</v>
      </c>
      <c r="M61" s="156">
        <v>80.3</v>
      </c>
      <c r="N61" s="156">
        <v>74.5</v>
      </c>
      <c r="O61" s="156">
        <v>151.30000000000001</v>
      </c>
      <c r="P61" s="156">
        <v>122.8</v>
      </c>
      <c r="Q61" s="156">
        <v>111.6</v>
      </c>
      <c r="R61" s="156">
        <v>-155.19999999999999</v>
      </c>
      <c r="S61" s="156">
        <v>110.1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122</v>
      </c>
      <c r="E62" s="156">
        <v>162.6</v>
      </c>
      <c r="F62" s="156">
        <v>157.30000000000001</v>
      </c>
      <c r="G62" s="156">
        <v>160.5</v>
      </c>
      <c r="H62" s="156">
        <v>135.1</v>
      </c>
      <c r="I62" s="156">
        <v>163.6</v>
      </c>
      <c r="J62" s="156">
        <v>175.8</v>
      </c>
      <c r="K62" s="156">
        <v>209.3</v>
      </c>
      <c r="L62" s="156">
        <v>200.2</v>
      </c>
      <c r="M62" s="156">
        <v>183.5</v>
      </c>
      <c r="N62" s="156">
        <v>169.4</v>
      </c>
      <c r="O62" s="156">
        <v>249.9</v>
      </c>
      <c r="P62" s="156">
        <v>255.8</v>
      </c>
      <c r="Q62" s="156">
        <v>226.6</v>
      </c>
      <c r="R62" s="156">
        <v>330.5</v>
      </c>
      <c r="S62" s="156">
        <v>396.8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57.6</v>
      </c>
      <c r="E63" s="156">
        <v>76.900000000000006</v>
      </c>
      <c r="F63" s="156">
        <v>73.8</v>
      </c>
      <c r="G63" s="156">
        <v>75.400000000000006</v>
      </c>
      <c r="H63" s="156">
        <v>67.2</v>
      </c>
      <c r="I63" s="156">
        <v>77.400000000000006</v>
      </c>
      <c r="J63" s="156">
        <v>83.9</v>
      </c>
      <c r="K63" s="156">
        <v>105.1</v>
      </c>
      <c r="L63" s="156">
        <v>100.8</v>
      </c>
      <c r="M63" s="156">
        <v>104.2</v>
      </c>
      <c r="N63" s="156">
        <v>122.2</v>
      </c>
      <c r="O63" s="156">
        <v>135</v>
      </c>
      <c r="P63" s="156">
        <v>144.80000000000001</v>
      </c>
      <c r="Q63" s="156">
        <v>144.6</v>
      </c>
      <c r="R63" s="156">
        <v>164.6</v>
      </c>
      <c r="S63" s="156">
        <v>150.69999999999999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38.900000000000006</v>
      </c>
      <c r="E64" s="156">
        <v>41.6</v>
      </c>
      <c r="F64" s="156">
        <v>61.2</v>
      </c>
      <c r="G64" s="156">
        <v>80.3</v>
      </c>
      <c r="H64" s="156">
        <v>70.400000000000006</v>
      </c>
      <c r="I64" s="156">
        <v>88.3</v>
      </c>
      <c r="J64" s="156">
        <v>104.5</v>
      </c>
      <c r="K64" s="156">
        <v>129</v>
      </c>
      <c r="L64" s="156">
        <v>146</v>
      </c>
      <c r="M64" s="156">
        <v>158.69999999999999</v>
      </c>
      <c r="N64" s="156">
        <v>159.69999999999999</v>
      </c>
      <c r="O64" s="156">
        <v>194.4</v>
      </c>
      <c r="P64" s="156">
        <v>189.9</v>
      </c>
      <c r="Q64" s="156">
        <v>188</v>
      </c>
      <c r="R64" s="156">
        <v>264.3</v>
      </c>
      <c r="S64" s="156">
        <v>319.3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77.09999999999998</v>
      </c>
      <c r="E65" s="156">
        <v>121.59999999999998</v>
      </c>
      <c r="F65" s="156">
        <v>179.4</v>
      </c>
      <c r="G65" s="156">
        <v>159</v>
      </c>
      <c r="H65" s="156">
        <v>194.6</v>
      </c>
      <c r="I65" s="156">
        <v>243.8</v>
      </c>
      <c r="J65" s="156">
        <v>331.89999999999992</v>
      </c>
      <c r="K65" s="156">
        <v>476.10000000000008</v>
      </c>
      <c r="L65" s="156">
        <v>415.6</v>
      </c>
      <c r="M65" s="156">
        <v>367.9</v>
      </c>
      <c r="N65" s="156">
        <v>313.40000000000003</v>
      </c>
      <c r="O65" s="156">
        <v>365.4</v>
      </c>
      <c r="P65" s="156">
        <v>352.80000000000007</v>
      </c>
      <c r="Q65" s="156">
        <v>306.10000000000002</v>
      </c>
      <c r="R65" s="156">
        <v>354.9</v>
      </c>
      <c r="S65" s="156">
        <v>400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134.30000000000001</v>
      </c>
      <c r="E66" s="156">
        <v>110</v>
      </c>
      <c r="F66" s="156">
        <v>96.999999999999986</v>
      </c>
      <c r="G66" s="156">
        <v>135.1</v>
      </c>
      <c r="H66" s="156">
        <v>205.5</v>
      </c>
      <c r="I66" s="156">
        <v>230</v>
      </c>
      <c r="J66" s="156">
        <v>276.5</v>
      </c>
      <c r="K66" s="156">
        <v>411.8</v>
      </c>
      <c r="L66" s="156">
        <v>345.3</v>
      </c>
      <c r="M66" s="156">
        <v>373.3</v>
      </c>
      <c r="N66" s="156">
        <v>355.6</v>
      </c>
      <c r="O66" s="156">
        <v>443.1</v>
      </c>
      <c r="P66" s="156">
        <v>458.2</v>
      </c>
      <c r="Q66" s="156">
        <v>323.50000000000006</v>
      </c>
      <c r="R66" s="156">
        <v>273.7</v>
      </c>
      <c r="S66" s="156">
        <v>310.7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78.099999999999966</v>
      </c>
      <c r="E67" s="156">
        <v>108.1</v>
      </c>
      <c r="F67" s="156">
        <v>138.50000000000003</v>
      </c>
      <c r="G67" s="156">
        <v>161.6</v>
      </c>
      <c r="H67" s="156">
        <v>168.2</v>
      </c>
      <c r="I67" s="156">
        <v>205</v>
      </c>
      <c r="J67" s="156">
        <v>263</v>
      </c>
      <c r="K67" s="156">
        <v>356.99999999999994</v>
      </c>
      <c r="L67" s="156">
        <v>409.20000000000005</v>
      </c>
      <c r="M67" s="156">
        <v>353.2</v>
      </c>
      <c r="N67" s="156">
        <v>361.4</v>
      </c>
      <c r="O67" s="156">
        <v>401.9</v>
      </c>
      <c r="P67" s="156">
        <v>395.89999999999992</v>
      </c>
      <c r="Q67" s="156">
        <v>392.8</v>
      </c>
      <c r="R67" s="156">
        <v>514.1</v>
      </c>
      <c r="S67" s="156">
        <v>563.90000000000009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33.299999999999997</v>
      </c>
      <c r="E68" s="156">
        <v>57.4</v>
      </c>
      <c r="F68" s="156">
        <v>83.1</v>
      </c>
      <c r="G68" s="156">
        <v>83.5</v>
      </c>
      <c r="H68" s="156">
        <v>65.400000000000006</v>
      </c>
      <c r="I68" s="156">
        <v>71.8</v>
      </c>
      <c r="J68" s="156">
        <v>84.1</v>
      </c>
      <c r="K68" s="156">
        <v>110</v>
      </c>
      <c r="L68" s="156">
        <v>92.1</v>
      </c>
      <c r="M68" s="156">
        <v>86.3</v>
      </c>
      <c r="N68" s="156">
        <v>100.9</v>
      </c>
      <c r="O68" s="156">
        <v>109.8</v>
      </c>
      <c r="P68" s="156">
        <v>133.9</v>
      </c>
      <c r="Q68" s="156">
        <v>135.5</v>
      </c>
      <c r="R68" s="156">
        <v>158.80000000000004</v>
      </c>
      <c r="S68" s="156">
        <v>188.1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39.200000000000003</v>
      </c>
      <c r="E69" s="156">
        <v>55.6</v>
      </c>
      <c r="F69" s="156">
        <v>63.1</v>
      </c>
      <c r="G69" s="156">
        <v>70.400000000000006</v>
      </c>
      <c r="H69" s="156">
        <v>65</v>
      </c>
      <c r="I69" s="156">
        <v>82.3</v>
      </c>
      <c r="J69" s="156">
        <v>104.5</v>
      </c>
      <c r="K69" s="156">
        <v>125.9</v>
      </c>
      <c r="L69" s="156">
        <v>179.9</v>
      </c>
      <c r="M69" s="156">
        <v>217.5</v>
      </c>
      <c r="N69" s="156">
        <v>216.8</v>
      </c>
      <c r="O69" s="156">
        <v>233.2</v>
      </c>
      <c r="P69" s="156">
        <v>257.39999999999998</v>
      </c>
      <c r="Q69" s="156">
        <v>255.8</v>
      </c>
      <c r="R69" s="156">
        <v>250.8</v>
      </c>
      <c r="S69" s="156">
        <v>292.39999999999998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101.8</v>
      </c>
      <c r="E70" s="156">
        <v>139.19999999999999</v>
      </c>
      <c r="F70" s="156">
        <v>146.1</v>
      </c>
      <c r="G70" s="156">
        <v>158.80000000000001</v>
      </c>
      <c r="H70" s="156">
        <v>159.1</v>
      </c>
      <c r="I70" s="156">
        <v>193.9</v>
      </c>
      <c r="J70" s="156">
        <v>222.5</v>
      </c>
      <c r="K70" s="156">
        <v>299.10000000000002</v>
      </c>
      <c r="L70" s="156">
        <v>325.00000000000006</v>
      </c>
      <c r="M70" s="156">
        <v>288.20000000000005</v>
      </c>
      <c r="N70" s="156">
        <v>281.39999999999998</v>
      </c>
      <c r="O70" s="156">
        <v>339.6</v>
      </c>
      <c r="P70" s="156">
        <v>400.6</v>
      </c>
      <c r="Q70" s="156">
        <v>395.2</v>
      </c>
      <c r="R70" s="156">
        <v>400.7</v>
      </c>
      <c r="S70" s="156">
        <v>419.2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16.3</v>
      </c>
      <c r="E71" s="156">
        <v>19.100000000000001</v>
      </c>
      <c r="F71" s="156">
        <v>25.7</v>
      </c>
      <c r="G71" s="156">
        <v>25.8</v>
      </c>
      <c r="H71" s="156">
        <v>25.6</v>
      </c>
      <c r="I71" s="156">
        <v>33.5</v>
      </c>
      <c r="J71" s="156">
        <v>42</v>
      </c>
      <c r="K71" s="156">
        <v>52.8</v>
      </c>
      <c r="L71" s="156">
        <v>51.9</v>
      </c>
      <c r="M71" s="156">
        <v>61.1</v>
      </c>
      <c r="N71" s="156">
        <v>109.6</v>
      </c>
      <c r="O71" s="156">
        <v>123.9</v>
      </c>
      <c r="P71" s="156">
        <v>131.5</v>
      </c>
      <c r="Q71" s="156">
        <v>137.1</v>
      </c>
      <c r="R71" s="156">
        <v>185.6</v>
      </c>
      <c r="S71" s="156">
        <v>211.2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17.999999999999993</v>
      </c>
      <c r="E72" s="156">
        <v>11.199999999999996</v>
      </c>
      <c r="F72" s="156">
        <v>18</v>
      </c>
      <c r="G72" s="156">
        <v>26.2</v>
      </c>
      <c r="H72" s="156">
        <v>29.6</v>
      </c>
      <c r="I72" s="156">
        <v>34.200000000000003</v>
      </c>
      <c r="J72" s="156">
        <v>39.599999999999987</v>
      </c>
      <c r="K72" s="156">
        <v>52.999999999999993</v>
      </c>
      <c r="L72" s="156">
        <v>66.800000000000011</v>
      </c>
      <c r="M72" s="156">
        <v>53.399999999999991</v>
      </c>
      <c r="N72" s="156">
        <v>66.400000000000006</v>
      </c>
      <c r="O72" s="156">
        <v>47.000000000000007</v>
      </c>
      <c r="P72" s="156">
        <v>53.300000000000011</v>
      </c>
      <c r="Q72" s="156">
        <v>52.90000000000002</v>
      </c>
      <c r="R72" s="156">
        <v>60.899999999999984</v>
      </c>
      <c r="S72" s="156">
        <v>70.499999999999986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41.1</v>
      </c>
      <c r="E73" s="156">
        <v>53.8</v>
      </c>
      <c r="F73" s="156">
        <v>62.4</v>
      </c>
      <c r="G73" s="156">
        <v>83.4</v>
      </c>
      <c r="H73" s="156">
        <v>79.599999999999994</v>
      </c>
      <c r="I73" s="156">
        <v>112.30000000000001</v>
      </c>
      <c r="J73" s="156">
        <v>130.1</v>
      </c>
      <c r="K73" s="156">
        <v>175.1</v>
      </c>
      <c r="L73" s="156">
        <v>178.9</v>
      </c>
      <c r="M73" s="156">
        <v>174.6</v>
      </c>
      <c r="N73" s="156">
        <v>156.1</v>
      </c>
      <c r="O73" s="156">
        <v>193.7</v>
      </c>
      <c r="P73" s="156">
        <v>199.6</v>
      </c>
      <c r="Q73" s="156">
        <v>198.5</v>
      </c>
      <c r="R73" s="156">
        <v>243.3</v>
      </c>
      <c r="S73" s="156">
        <v>284.5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43.599999999999419</v>
      </c>
      <c r="E74" s="156">
        <v>48.000000000000938</v>
      </c>
      <c r="F74" s="156">
        <v>63.90000000000137</v>
      </c>
      <c r="G74" s="156">
        <v>71.399999999999395</v>
      </c>
      <c r="H74" s="156">
        <v>75.499999999998451</v>
      </c>
      <c r="I74" s="156">
        <v>92.999999999997542</v>
      </c>
      <c r="J74" s="156">
        <v>111.70000000000175</v>
      </c>
      <c r="K74" s="156">
        <v>152.69999999999877</v>
      </c>
      <c r="L74" s="156">
        <v>210.9</v>
      </c>
      <c r="M74" s="156">
        <v>207.6000000000013</v>
      </c>
      <c r="N74" s="156">
        <v>163.40000000000364</v>
      </c>
      <c r="O74" s="156">
        <v>178.40000000000174</v>
      </c>
      <c r="P74" s="156">
        <v>168.00000000000338</v>
      </c>
      <c r="Q74" s="156">
        <v>166.49999999999858</v>
      </c>
      <c r="R74" s="156">
        <v>198.09999999999746</v>
      </c>
      <c r="S74" s="156">
        <v>194.50000000000387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1728.899999999999</v>
      </c>
      <c r="E75" s="164">
        <f t="shared" ref="E75:S75" si="3">SUM(E56:E74)</f>
        <v>2045.0000000000007</v>
      </c>
      <c r="F75" s="164">
        <f t="shared" si="3"/>
        <v>2333.7000000000012</v>
      </c>
      <c r="G75" s="164">
        <f t="shared" si="3"/>
        <v>2565.1</v>
      </c>
      <c r="H75" s="164">
        <f t="shared" si="3"/>
        <v>2646.0999999999981</v>
      </c>
      <c r="I75" s="164">
        <f t="shared" si="3"/>
        <v>3233.7999999999979</v>
      </c>
      <c r="J75" s="164">
        <f t="shared" si="3"/>
        <v>3641.5000000000014</v>
      </c>
      <c r="K75" s="164">
        <f t="shared" si="3"/>
        <v>4527.0999999999995</v>
      </c>
      <c r="L75" s="164">
        <f t="shared" si="3"/>
        <v>4571.6999999999989</v>
      </c>
      <c r="M75" s="164">
        <f t="shared" si="3"/>
        <v>4758.5000000000018</v>
      </c>
      <c r="N75" s="164">
        <f t="shared" si="3"/>
        <v>4478.1000000000031</v>
      </c>
      <c r="O75" s="164">
        <f t="shared" si="3"/>
        <v>5663.800000000002</v>
      </c>
      <c r="P75" s="164">
        <f t="shared" si="3"/>
        <v>5732.7000000000044</v>
      </c>
      <c r="Q75" s="164">
        <f t="shared" si="3"/>
        <v>5312.4999999999982</v>
      </c>
      <c r="R75" s="164">
        <f t="shared" si="3"/>
        <v>5637.4999999999982</v>
      </c>
      <c r="S75" s="164">
        <f t="shared" si="3"/>
        <v>6168.8000000000029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24410.545175326337</v>
      </c>
      <c r="E2" s="152">
        <v>25331.075876235718</v>
      </c>
      <c r="F2" s="152">
        <v>26835.215844035276</v>
      </c>
      <c r="G2" s="152">
        <v>28218.742909008393</v>
      </c>
      <c r="H2" s="152">
        <v>30035.011192102396</v>
      </c>
      <c r="I2" s="152">
        <v>32174.247329232763</v>
      </c>
      <c r="J2" s="152">
        <v>34386.286378628385</v>
      </c>
      <c r="K2" s="152">
        <v>36911.727903537707</v>
      </c>
      <c r="L2" s="152">
        <v>39134.519288426942</v>
      </c>
      <c r="M2" s="152">
        <v>37730.852838582476</v>
      </c>
      <c r="N2" s="152">
        <v>38230.5</v>
      </c>
      <c r="O2" s="152">
        <v>38962.435954292829</v>
      </c>
      <c r="P2" s="152">
        <v>38974.606743660981</v>
      </c>
      <c r="Q2" s="152">
        <v>39310.844951810606</v>
      </c>
      <c r="R2" s="152">
        <v>39832.889319447808</v>
      </c>
      <c r="S2" s="152">
        <v>41273.855744517969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13971.493981242154</v>
      </c>
      <c r="E3" s="156">
        <v>15050.334399128747</v>
      </c>
      <c r="F3" s="156">
        <v>15926.041019266626</v>
      </c>
      <c r="G3" s="156">
        <v>16944.66063712729</v>
      </c>
      <c r="H3" s="156">
        <v>18544.011450133366</v>
      </c>
      <c r="I3" s="156">
        <v>19927.695271539007</v>
      </c>
      <c r="J3" s="156">
        <v>21645.234086757169</v>
      </c>
      <c r="K3" s="156">
        <v>24379.372354656902</v>
      </c>
      <c r="L3" s="156">
        <v>25197.407797246815</v>
      </c>
      <c r="M3" s="156">
        <v>24056.414456844475</v>
      </c>
      <c r="N3" s="156">
        <v>24393</v>
      </c>
      <c r="O3" s="156">
        <v>24870.895082315867</v>
      </c>
      <c r="P3" s="156">
        <v>25614.17264038232</v>
      </c>
      <c r="Q3" s="156">
        <v>24982.040745955575</v>
      </c>
      <c r="R3" s="156">
        <v>25667.813305481828</v>
      </c>
      <c r="S3" s="156">
        <v>26821.457999867402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20855.06427930771</v>
      </c>
      <c r="E4" s="160">
        <v>21645.052684082548</v>
      </c>
      <c r="F4" s="160">
        <v>23310.723026256157</v>
      </c>
      <c r="G4" s="160">
        <v>24234.825544102507</v>
      </c>
      <c r="H4" s="160">
        <v>25414.612663550732</v>
      </c>
      <c r="I4" s="160">
        <v>27094.300296609035</v>
      </c>
      <c r="J4" s="160">
        <v>29022.776160951536</v>
      </c>
      <c r="K4" s="160">
        <v>31182.732379054174</v>
      </c>
      <c r="L4" s="160">
        <v>33078.858616934675</v>
      </c>
      <c r="M4" s="160">
        <v>32701.229483374718</v>
      </c>
      <c r="N4" s="160">
        <v>33246</v>
      </c>
      <c r="O4" s="160">
        <v>33945.364643065295</v>
      </c>
      <c r="P4" s="160">
        <v>33677.095511143278</v>
      </c>
      <c r="Q4" s="160">
        <v>33824.711622950512</v>
      </c>
      <c r="R4" s="160">
        <v>34339.216012727302</v>
      </c>
      <c r="S4" s="160">
        <v>35380.672572771648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2622.3300003321929</v>
      </c>
      <c r="E6" s="152">
        <v>2622.0462622358</v>
      </c>
      <c r="F6" s="152">
        <v>2557.6336223826934</v>
      </c>
      <c r="G6" s="152">
        <v>2533.9737756761187</v>
      </c>
      <c r="H6" s="152">
        <v>2514.3839411288373</v>
      </c>
      <c r="I6" s="152">
        <v>2322.1013815033534</v>
      </c>
      <c r="J6" s="152">
        <v>2105.7826141971404</v>
      </c>
      <c r="K6" s="152">
        <v>1707.6236637071934</v>
      </c>
      <c r="L6" s="152">
        <v>2311.4170023364736</v>
      </c>
      <c r="M6" s="152">
        <v>1596.5114166313367</v>
      </c>
      <c r="N6" s="152">
        <v>1589.9</v>
      </c>
      <c r="O6" s="152">
        <v>1783.6394743273986</v>
      </c>
      <c r="P6" s="152">
        <v>1774.5736606728644</v>
      </c>
      <c r="Q6" s="152">
        <v>1804.5766419263775</v>
      </c>
      <c r="R6" s="152">
        <v>1805.87157999889</v>
      </c>
      <c r="S6" s="152">
        <v>1693.5454709817393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4355.0476696674741</v>
      </c>
      <c r="E7" s="156">
        <v>4733.7739260552407</v>
      </c>
      <c r="F7" s="156">
        <v>5132.3382783938141</v>
      </c>
      <c r="G7" s="156">
        <v>5545.5942240852055</v>
      </c>
      <c r="H7" s="156">
        <v>5573.013595488057</v>
      </c>
      <c r="I7" s="156">
        <v>6073.4040563289927</v>
      </c>
      <c r="J7" s="156">
        <v>6688.2196634189568</v>
      </c>
      <c r="K7" s="156">
        <v>7151.8843993477058</v>
      </c>
      <c r="L7" s="156">
        <v>6842.5893621745054</v>
      </c>
      <c r="M7" s="156">
        <v>6831.3043829366288</v>
      </c>
      <c r="N7" s="156">
        <v>6723.2000000000044</v>
      </c>
      <c r="O7" s="156">
        <v>7781.2141608227284</v>
      </c>
      <c r="P7" s="156">
        <v>7766.0561524615441</v>
      </c>
      <c r="Q7" s="156">
        <v>7689.1510404008295</v>
      </c>
      <c r="R7" s="156">
        <v>7795.5676415635317</v>
      </c>
      <c r="S7" s="156">
        <v>8325.7096365937468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1032.953526226622</v>
      </c>
      <c r="E8" s="156">
        <v>1115.0944572604276</v>
      </c>
      <c r="F8" s="156">
        <v>1124.5732241592893</v>
      </c>
      <c r="G8" s="156">
        <v>1156.6746721959514</v>
      </c>
      <c r="H8" s="156">
        <v>1241.3518773706865</v>
      </c>
      <c r="I8" s="156">
        <v>1631.2160970526147</v>
      </c>
      <c r="J8" s="156">
        <v>1997.9754523598633</v>
      </c>
      <c r="K8" s="156">
        <v>2454.3622032976991</v>
      </c>
      <c r="L8" s="156">
        <v>2958.3346548680051</v>
      </c>
      <c r="M8" s="156">
        <v>3107.827105162215</v>
      </c>
      <c r="N8" s="156">
        <v>2379.1999999999998</v>
      </c>
      <c r="O8" s="156">
        <v>2161.4431555396795</v>
      </c>
      <c r="P8" s="156">
        <v>1963.9444042383413</v>
      </c>
      <c r="Q8" s="156">
        <v>1639.7764026248387</v>
      </c>
      <c r="R8" s="156">
        <v>1523.5769650554043</v>
      </c>
      <c r="S8" s="156">
        <v>1535.6174290363406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4348.9021027804538</v>
      </c>
      <c r="E9" s="156">
        <v>4620.3005174886212</v>
      </c>
      <c r="F9" s="156">
        <v>4951.6572499018039</v>
      </c>
      <c r="G9" s="156">
        <v>5371.6604263317267</v>
      </c>
      <c r="H9" s="156">
        <v>5656.1208108991204</v>
      </c>
      <c r="I9" s="156">
        <v>5838.7889800390139</v>
      </c>
      <c r="J9" s="156">
        <v>6755.535872453499</v>
      </c>
      <c r="K9" s="156">
        <v>6605.1368001449537</v>
      </c>
      <c r="L9" s="156">
        <v>6776.6183513590659</v>
      </c>
      <c r="M9" s="156">
        <v>6599.2368723881045</v>
      </c>
      <c r="N9" s="156">
        <v>6701.4</v>
      </c>
      <c r="O9" s="156">
        <v>6752.2420049258308</v>
      </c>
      <c r="P9" s="156">
        <v>6660.8213178941896</v>
      </c>
      <c r="Q9" s="156">
        <v>7183.8134943633277</v>
      </c>
      <c r="R9" s="156">
        <v>7323.7508555783706</v>
      </c>
      <c r="S9" s="156">
        <v>7804.0137407340435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667.87363385709057</v>
      </c>
      <c r="E10" s="156">
        <v>825.48787330880975</v>
      </c>
      <c r="F10" s="156">
        <v>1000.5438559386047</v>
      </c>
      <c r="G10" s="156">
        <v>1043.006101108343</v>
      </c>
      <c r="H10" s="156">
        <v>1163.074824906593</v>
      </c>
      <c r="I10" s="156">
        <v>1031.1840312107527</v>
      </c>
      <c r="J10" s="156">
        <v>1100.7212450967986</v>
      </c>
      <c r="K10" s="156">
        <v>1152.8356586338105</v>
      </c>
      <c r="L10" s="156">
        <v>1920.8770761309693</v>
      </c>
      <c r="M10" s="156">
        <v>1754.8906789413118</v>
      </c>
      <c r="N10" s="156">
        <v>1651.3</v>
      </c>
      <c r="O10" s="156">
        <v>1815.1309481283724</v>
      </c>
      <c r="P10" s="156">
        <v>1721.6871717790273</v>
      </c>
      <c r="Q10" s="156">
        <v>1905.5319785376435</v>
      </c>
      <c r="R10" s="156">
        <v>1908.0785097212201</v>
      </c>
      <c r="S10" s="156">
        <v>1873.5310070511662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498.62139986047902</v>
      </c>
      <c r="E11" s="156">
        <v>637.50857285366908</v>
      </c>
      <c r="F11" s="156">
        <v>745.68692026467647</v>
      </c>
      <c r="G11" s="156">
        <v>1016.3044288974744</v>
      </c>
      <c r="H11" s="156">
        <v>1136.5089286982709</v>
      </c>
      <c r="I11" s="156">
        <v>1605.0289928653501</v>
      </c>
      <c r="J11" s="156">
        <v>1559.2812855877514</v>
      </c>
      <c r="K11" s="156">
        <v>2280.9838738901976</v>
      </c>
      <c r="L11" s="156">
        <v>2099.0199498874053</v>
      </c>
      <c r="M11" s="156">
        <v>1975.3497668221185</v>
      </c>
      <c r="N11" s="156">
        <v>3012.4</v>
      </c>
      <c r="O11" s="156">
        <v>2770.7796724886725</v>
      </c>
      <c r="P11" s="156">
        <v>2568.24212733582</v>
      </c>
      <c r="Q11" s="156">
        <v>2268.5972816840849</v>
      </c>
      <c r="R11" s="156">
        <v>2353.8117172614093</v>
      </c>
      <c r="S11" s="156">
        <v>2475.3209184595912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2406.7368700793941</v>
      </c>
      <c r="E12" s="156">
        <v>2362.0549909595361</v>
      </c>
      <c r="F12" s="156">
        <v>2701.7554461129407</v>
      </c>
      <c r="G12" s="156">
        <v>2511.4489013529837</v>
      </c>
      <c r="H12" s="156">
        <v>2838.4310494239317</v>
      </c>
      <c r="I12" s="156">
        <v>2830.0777596665148</v>
      </c>
      <c r="J12" s="156">
        <v>3010.3758066557002</v>
      </c>
      <c r="K12" s="156">
        <v>3726.8979887660807</v>
      </c>
      <c r="L12" s="156">
        <v>3583.7905843297704</v>
      </c>
      <c r="M12" s="156">
        <v>3758.8072598065933</v>
      </c>
      <c r="N12" s="156">
        <v>4015</v>
      </c>
      <c r="O12" s="156">
        <v>3902.1226193385851</v>
      </c>
      <c r="P12" s="156">
        <v>3879.084785392195</v>
      </c>
      <c r="Q12" s="156">
        <v>3855.185178260951</v>
      </c>
      <c r="R12" s="156">
        <v>3541.8169709750819</v>
      </c>
      <c r="S12" s="156">
        <v>3482.6432833122399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903.73052519682415</v>
      </c>
      <c r="E13" s="156">
        <v>1027.6513498347776</v>
      </c>
      <c r="F13" s="156">
        <v>1061.7276490316342</v>
      </c>
      <c r="G13" s="156">
        <v>993.03369780867274</v>
      </c>
      <c r="H13" s="156">
        <v>1070.4493472176839</v>
      </c>
      <c r="I13" s="156">
        <v>1160.5162600539775</v>
      </c>
      <c r="J13" s="156">
        <v>1327.2175123370873</v>
      </c>
      <c r="K13" s="156">
        <v>1572.4089508969016</v>
      </c>
      <c r="L13" s="156">
        <v>1588.3789527102033</v>
      </c>
      <c r="M13" s="156">
        <v>1861.3853390668846</v>
      </c>
      <c r="N13" s="156">
        <v>1891.1</v>
      </c>
      <c r="O13" s="156">
        <v>1843.8962943465754</v>
      </c>
      <c r="P13" s="156">
        <v>1997.995880420865</v>
      </c>
      <c r="Q13" s="156">
        <v>1902.353754977659</v>
      </c>
      <c r="R13" s="156">
        <v>1958.3957674306753</v>
      </c>
      <c r="S13" s="156">
        <v>2225.5469173747965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3576.8860246487061</v>
      </c>
      <c r="E14" s="156">
        <v>3315.2004489057917</v>
      </c>
      <c r="F14" s="156">
        <v>3639.1515847357764</v>
      </c>
      <c r="G14" s="156">
        <v>3632.9191342094659</v>
      </c>
      <c r="H14" s="156">
        <v>3752.894546177778</v>
      </c>
      <c r="I14" s="156">
        <v>4059.2683643748496</v>
      </c>
      <c r="J14" s="156">
        <v>3921.8018473997217</v>
      </c>
      <c r="K14" s="156">
        <v>3903.5604276136983</v>
      </c>
      <c r="L14" s="156">
        <v>4129.0029285208329</v>
      </c>
      <c r="M14" s="156">
        <v>4291.7852744634893</v>
      </c>
      <c r="N14" s="156">
        <v>4540.3999999999996</v>
      </c>
      <c r="O14" s="156">
        <v>4339.2430765759837</v>
      </c>
      <c r="P14" s="156">
        <v>4539.7019799959171</v>
      </c>
      <c r="Q14" s="156">
        <v>4706.9490923367421</v>
      </c>
      <c r="R14" s="156">
        <v>5239.7469337921084</v>
      </c>
      <c r="S14" s="156">
        <v>5101.518712710179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441.98252665847264</v>
      </c>
      <c r="E15" s="156">
        <v>385.934285179874</v>
      </c>
      <c r="F15" s="156">
        <v>395.65519533492454</v>
      </c>
      <c r="G15" s="156">
        <v>430.21018243656476</v>
      </c>
      <c r="H15" s="156">
        <v>468.38374223977496</v>
      </c>
      <c r="I15" s="156">
        <v>542.71437351361465</v>
      </c>
      <c r="J15" s="156">
        <v>555.86486144502089</v>
      </c>
      <c r="K15" s="156">
        <v>627.03841275593413</v>
      </c>
      <c r="L15" s="156">
        <v>868.82975461744206</v>
      </c>
      <c r="M15" s="156">
        <v>924.13138715603736</v>
      </c>
      <c r="N15" s="156">
        <v>742.1</v>
      </c>
      <c r="O15" s="156">
        <v>795.65323657147155</v>
      </c>
      <c r="P15" s="156">
        <v>804.98803095251344</v>
      </c>
      <c r="Q15" s="156">
        <v>868.77675783806023</v>
      </c>
      <c r="R15" s="156">
        <v>888.59907135061133</v>
      </c>
      <c r="S15" s="156">
        <v>863.22545651780865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20855.06427930771</v>
      </c>
      <c r="E16" s="164">
        <f t="shared" ref="E16:S16" si="0">SUM(E6:E15)</f>
        <v>21645.052684082548</v>
      </c>
      <c r="F16" s="164">
        <f t="shared" si="0"/>
        <v>23310.723026256157</v>
      </c>
      <c r="G16" s="164">
        <f t="shared" si="0"/>
        <v>24234.825544102514</v>
      </c>
      <c r="H16" s="164">
        <f t="shared" si="0"/>
        <v>25414.612663550732</v>
      </c>
      <c r="I16" s="164">
        <f t="shared" si="0"/>
        <v>27094.300296609035</v>
      </c>
      <c r="J16" s="164">
        <f t="shared" si="0"/>
        <v>29022.77616095154</v>
      </c>
      <c r="K16" s="164">
        <f t="shared" si="0"/>
        <v>31182.732379054174</v>
      </c>
      <c r="L16" s="164">
        <f t="shared" si="0"/>
        <v>33078.858616934667</v>
      </c>
      <c r="M16" s="164">
        <f t="shared" si="0"/>
        <v>32701.229483374718</v>
      </c>
      <c r="N16" s="164">
        <f t="shared" si="0"/>
        <v>33246</v>
      </c>
      <c r="O16" s="164">
        <f t="shared" si="0"/>
        <v>33945.364643065303</v>
      </c>
      <c r="P16" s="164">
        <f t="shared" si="0"/>
        <v>33677.095511143278</v>
      </c>
      <c r="Q16" s="164">
        <f t="shared" si="0"/>
        <v>33824.711622950519</v>
      </c>
      <c r="R16" s="164">
        <f t="shared" si="0"/>
        <v>34339.216012727302</v>
      </c>
      <c r="S16" s="164">
        <f t="shared" si="0"/>
        <v>35380.672572771648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2622.3300003321929</v>
      </c>
      <c r="E18" s="152">
        <v>2622.0462622358</v>
      </c>
      <c r="F18" s="152">
        <v>2557.6336223826934</v>
      </c>
      <c r="G18" s="152">
        <v>2533.9737756761187</v>
      </c>
      <c r="H18" s="152">
        <v>2514.3839411288373</v>
      </c>
      <c r="I18" s="152">
        <v>2322.1013815033534</v>
      </c>
      <c r="J18" s="152">
        <v>2105.7826141971404</v>
      </c>
      <c r="K18" s="152">
        <v>1707.6236637071934</v>
      </c>
      <c r="L18" s="152">
        <v>2311.4170023364736</v>
      </c>
      <c r="M18" s="152">
        <v>1596.5114166313367</v>
      </c>
      <c r="N18" s="152">
        <v>1589.9</v>
      </c>
      <c r="O18" s="152">
        <v>1783.6394743273986</v>
      </c>
      <c r="P18" s="152">
        <v>1774.5736606728644</v>
      </c>
      <c r="Q18" s="152">
        <v>1804.5766419263775</v>
      </c>
      <c r="R18" s="152">
        <v>1805.87157999889</v>
      </c>
      <c r="S18" s="152">
        <v>1693.5454709817393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375.37786931535061</v>
      </c>
      <c r="E19" s="156">
        <v>361.93029490616618</v>
      </c>
      <c r="F19" s="156">
        <v>323.89642565791462</v>
      </c>
      <c r="G19" s="156">
        <v>361.14384593582645</v>
      </c>
      <c r="H19" s="156">
        <v>444.65911835319855</v>
      </c>
      <c r="I19" s="156">
        <v>531.49132886192979</v>
      </c>
      <c r="J19" s="156">
        <v>691.00341642414276</v>
      </c>
      <c r="K19" s="156">
        <v>693.62656278311283</v>
      </c>
      <c r="L19" s="156">
        <v>676.09713808451477</v>
      </c>
      <c r="M19" s="156">
        <v>632.00290715280721</v>
      </c>
      <c r="N19" s="156">
        <v>737.6</v>
      </c>
      <c r="O19" s="156">
        <v>793.96115738216554</v>
      </c>
      <c r="P19" s="156">
        <v>822.0601607006995</v>
      </c>
      <c r="Q19" s="156">
        <v>842.22924339583847</v>
      </c>
      <c r="R19" s="156">
        <v>899.88345635162875</v>
      </c>
      <c r="S19" s="156">
        <v>871.2710178991141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2871.640700262431</v>
      </c>
      <c r="E20" s="156">
        <v>3187.5428642683469</v>
      </c>
      <c r="F20" s="156">
        <v>3525.5461220050174</v>
      </c>
      <c r="G20" s="156">
        <v>3826.3943792234127</v>
      </c>
      <c r="H20" s="156">
        <v>3759.1453452856167</v>
      </c>
      <c r="I20" s="156">
        <v>4320.6049755497925</v>
      </c>
      <c r="J20" s="156">
        <v>4607.743894723525</v>
      </c>
      <c r="K20" s="156">
        <v>5126.7213263272315</v>
      </c>
      <c r="L20" s="156">
        <v>4833.3280471946455</v>
      </c>
      <c r="M20" s="156">
        <v>4803.3634142894643</v>
      </c>
      <c r="N20" s="156">
        <v>4478.100000000004</v>
      </c>
      <c r="O20" s="156">
        <v>5324.2211735509236</v>
      </c>
      <c r="P20" s="156">
        <v>5318.9890330123062</v>
      </c>
      <c r="Q20" s="156">
        <v>4965.9743124754614</v>
      </c>
      <c r="R20" s="156">
        <v>5214.4033150193291</v>
      </c>
      <c r="S20" s="156">
        <v>5576.5684324715266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929.30937115902066</v>
      </c>
      <c r="E21" s="156">
        <v>995.07450589188841</v>
      </c>
      <c r="F21" s="156">
        <v>1097.0782850409403</v>
      </c>
      <c r="G21" s="156">
        <v>1173.381863746886</v>
      </c>
      <c r="H21" s="156">
        <v>1179.554204372718</v>
      </c>
      <c r="I21" s="156">
        <v>1027.7102316757073</v>
      </c>
      <c r="J21" s="156">
        <v>1150.8287991901809</v>
      </c>
      <c r="K21" s="156">
        <v>1086.7004892190614</v>
      </c>
      <c r="L21" s="156">
        <v>1045.8096778627084</v>
      </c>
      <c r="M21" s="156">
        <v>1124.2000282639856</v>
      </c>
      <c r="N21" s="156">
        <v>1189.5</v>
      </c>
      <c r="O21" s="156">
        <v>1334.5804583654515</v>
      </c>
      <c r="P21" s="156">
        <v>1312.1416244502589</v>
      </c>
      <c r="Q21" s="156">
        <v>1550.5057114546917</v>
      </c>
      <c r="R21" s="156">
        <v>1332.4823797103056</v>
      </c>
      <c r="S21" s="156">
        <v>1502.3503887181341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178.71972893067135</v>
      </c>
      <c r="E22" s="156">
        <v>189.2262609888397</v>
      </c>
      <c r="F22" s="156">
        <v>185.81744568994168</v>
      </c>
      <c r="G22" s="156">
        <v>184.6741351790802</v>
      </c>
      <c r="H22" s="156">
        <v>189.65492747652397</v>
      </c>
      <c r="I22" s="156">
        <v>193.59752024156268</v>
      </c>
      <c r="J22" s="156">
        <v>238.64355308110845</v>
      </c>
      <c r="K22" s="156">
        <v>244.83602101830041</v>
      </c>
      <c r="L22" s="156">
        <v>287.35449903263662</v>
      </c>
      <c r="M22" s="156">
        <v>271.73803323037168</v>
      </c>
      <c r="N22" s="156">
        <v>318</v>
      </c>
      <c r="O22" s="156">
        <v>328.45137152418732</v>
      </c>
      <c r="P22" s="156">
        <v>312.86533429827978</v>
      </c>
      <c r="Q22" s="156">
        <v>330.44177307483784</v>
      </c>
      <c r="R22" s="156">
        <v>348.79849048226868</v>
      </c>
      <c r="S22" s="156">
        <v>375.51979750497196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1032.953526226622</v>
      </c>
      <c r="E23" s="156">
        <v>1115.0944572604276</v>
      </c>
      <c r="F23" s="156">
        <v>1124.5732241592893</v>
      </c>
      <c r="G23" s="156">
        <v>1156.6746721959514</v>
      </c>
      <c r="H23" s="156">
        <v>1241.3518773706865</v>
      </c>
      <c r="I23" s="156">
        <v>1631.2160970526147</v>
      </c>
      <c r="J23" s="156">
        <v>1997.9754523598633</v>
      </c>
      <c r="K23" s="156">
        <v>2454.3622032976991</v>
      </c>
      <c r="L23" s="156">
        <v>2958.3346548680051</v>
      </c>
      <c r="M23" s="156">
        <v>3107.827105162215</v>
      </c>
      <c r="N23" s="156">
        <v>2379.1999999999998</v>
      </c>
      <c r="O23" s="156">
        <v>2161.4431555396795</v>
      </c>
      <c r="P23" s="156">
        <v>1963.9444042383413</v>
      </c>
      <c r="Q23" s="156">
        <v>1639.7764026248387</v>
      </c>
      <c r="R23" s="156">
        <v>1523.5769650554043</v>
      </c>
      <c r="S23" s="156">
        <v>1535.6174290363406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2164.070026243232</v>
      </c>
      <c r="E24" s="156">
        <v>2152.5656212980862</v>
      </c>
      <c r="F24" s="156">
        <v>2171.495905973351</v>
      </c>
      <c r="G24" s="156">
        <v>2522.9350955442515</v>
      </c>
      <c r="H24" s="156">
        <v>2794.1072012046998</v>
      </c>
      <c r="I24" s="156">
        <v>3253.4804799187668</v>
      </c>
      <c r="J24" s="156">
        <v>3843.0975578894099</v>
      </c>
      <c r="K24" s="156">
        <v>3469.7182460590684</v>
      </c>
      <c r="L24" s="156">
        <v>3767.1138739995977</v>
      </c>
      <c r="M24" s="156">
        <v>3731.2498738214922</v>
      </c>
      <c r="N24" s="156">
        <v>3824.6</v>
      </c>
      <c r="O24" s="156">
        <v>3961.7214085619207</v>
      </c>
      <c r="P24" s="156">
        <v>3904.3218467590787</v>
      </c>
      <c r="Q24" s="156">
        <v>4355.4749574678908</v>
      </c>
      <c r="R24" s="156">
        <v>4377.5089257635454</v>
      </c>
      <c r="S24" s="156">
        <v>4813.0536973422513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1732.0532837258745</v>
      </c>
      <c r="E25" s="156">
        <v>2027.8695679281748</v>
      </c>
      <c r="F25" s="156">
        <v>2267.4260506994592</v>
      </c>
      <c r="G25" s="156">
        <v>2355.7140086817726</v>
      </c>
      <c r="H25" s="156">
        <v>2344.191729056271</v>
      </c>
      <c r="I25" s="156">
        <v>1995.2970098602464</v>
      </c>
      <c r="J25" s="156">
        <v>2252.6888523345565</v>
      </c>
      <c r="K25" s="156">
        <v>2419.8224315999278</v>
      </c>
      <c r="L25" s="156">
        <v>2254.3267045154198</v>
      </c>
      <c r="M25" s="156">
        <v>2146.9525366927101</v>
      </c>
      <c r="N25" s="156">
        <v>2100.4</v>
      </c>
      <c r="O25" s="156">
        <v>2013.8562484724289</v>
      </c>
      <c r="P25" s="156">
        <v>1976.1918016663883</v>
      </c>
      <c r="Q25" s="156">
        <v>2017.2371889547385</v>
      </c>
      <c r="R25" s="156">
        <v>2140.3333518323252</v>
      </c>
      <c r="S25" s="156">
        <v>2142.0177183149522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452.77879281134773</v>
      </c>
      <c r="E26" s="156">
        <v>439.86532826236044</v>
      </c>
      <c r="F26" s="156">
        <v>512.73529322899356</v>
      </c>
      <c r="G26" s="156">
        <v>493.01132210570279</v>
      </c>
      <c r="H26" s="156">
        <v>517.82188063814976</v>
      </c>
      <c r="I26" s="156">
        <v>590.01149026000053</v>
      </c>
      <c r="J26" s="156">
        <v>659.74946222953304</v>
      </c>
      <c r="K26" s="156">
        <v>715.59612248595761</v>
      </c>
      <c r="L26" s="156">
        <v>755.17777284404826</v>
      </c>
      <c r="M26" s="156">
        <v>721.03446187390227</v>
      </c>
      <c r="N26" s="156">
        <v>776.4</v>
      </c>
      <c r="O26" s="156">
        <v>776.66434789148127</v>
      </c>
      <c r="P26" s="156">
        <v>780.30766946872268</v>
      </c>
      <c r="Q26" s="156">
        <v>811.10134794069813</v>
      </c>
      <c r="R26" s="156">
        <v>805.90857798249988</v>
      </c>
      <c r="S26" s="156">
        <v>848.94232507683955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667.87363385709057</v>
      </c>
      <c r="E27" s="156">
        <v>825.48787330880975</v>
      </c>
      <c r="F27" s="156">
        <v>1000.5438559386047</v>
      </c>
      <c r="G27" s="156">
        <v>1043.006101108343</v>
      </c>
      <c r="H27" s="156">
        <v>1163.074824906593</v>
      </c>
      <c r="I27" s="156">
        <v>1031.1840312107527</v>
      </c>
      <c r="J27" s="156">
        <v>1100.7212450967986</v>
      </c>
      <c r="K27" s="156">
        <v>1152.8356586338105</v>
      </c>
      <c r="L27" s="156">
        <v>1920.8770761309693</v>
      </c>
      <c r="M27" s="156">
        <v>1754.8906789413118</v>
      </c>
      <c r="N27" s="156">
        <v>1651.3</v>
      </c>
      <c r="O27" s="156">
        <v>1815.1309481283724</v>
      </c>
      <c r="P27" s="156">
        <v>1721.6871717790273</v>
      </c>
      <c r="Q27" s="156">
        <v>1905.5319785376435</v>
      </c>
      <c r="R27" s="156">
        <v>1908.0785097212201</v>
      </c>
      <c r="S27" s="156">
        <v>1873.5310070511662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498.62139986047902</v>
      </c>
      <c r="E28" s="156">
        <v>637.50857285366908</v>
      </c>
      <c r="F28" s="156">
        <v>745.68692026467647</v>
      </c>
      <c r="G28" s="156">
        <v>1016.3044288974744</v>
      </c>
      <c r="H28" s="156">
        <v>1136.5089286982709</v>
      </c>
      <c r="I28" s="156">
        <v>1605.0289928653501</v>
      </c>
      <c r="J28" s="156">
        <v>1559.2812855877514</v>
      </c>
      <c r="K28" s="156">
        <v>2280.9838738901976</v>
      </c>
      <c r="L28" s="156">
        <v>2099.0199498874053</v>
      </c>
      <c r="M28" s="156">
        <v>1975.3497668221185</v>
      </c>
      <c r="N28" s="156">
        <v>3012.4</v>
      </c>
      <c r="O28" s="156">
        <v>2770.7796724886725</v>
      </c>
      <c r="P28" s="156">
        <v>2568.24212733582</v>
      </c>
      <c r="Q28" s="156">
        <v>2268.5972816840849</v>
      </c>
      <c r="R28" s="156">
        <v>2353.8117172614093</v>
      </c>
      <c r="S28" s="156">
        <v>2475.3209184595912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2406.7368700793941</v>
      </c>
      <c r="E29" s="156">
        <v>2362.0549909595361</v>
      </c>
      <c r="F29" s="156">
        <v>2701.7554461129407</v>
      </c>
      <c r="G29" s="156">
        <v>2511.4489013529837</v>
      </c>
      <c r="H29" s="156">
        <v>2838.4310494239317</v>
      </c>
      <c r="I29" s="156">
        <v>2830.0777596665148</v>
      </c>
      <c r="J29" s="156">
        <v>3010.3758066557002</v>
      </c>
      <c r="K29" s="156">
        <v>3726.8979887660807</v>
      </c>
      <c r="L29" s="156">
        <v>3583.7905843297704</v>
      </c>
      <c r="M29" s="156">
        <v>3758.8072598065933</v>
      </c>
      <c r="N29" s="156">
        <v>4015</v>
      </c>
      <c r="O29" s="156">
        <v>3902.1226193385851</v>
      </c>
      <c r="P29" s="156">
        <v>3879.084785392195</v>
      </c>
      <c r="Q29" s="156">
        <v>3855.185178260951</v>
      </c>
      <c r="R29" s="156">
        <v>3541.8169709750819</v>
      </c>
      <c r="S29" s="156">
        <v>3482.6432833122399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343.98564927083669</v>
      </c>
      <c r="E30" s="156">
        <v>388.27233618055982</v>
      </c>
      <c r="F30" s="156">
        <v>394.14448439435591</v>
      </c>
      <c r="G30" s="156">
        <v>365.76815788296017</v>
      </c>
      <c r="H30" s="156">
        <v>387.54954468611027</v>
      </c>
      <c r="I30" s="156">
        <v>449.05539374181649</v>
      </c>
      <c r="J30" s="156">
        <v>520.05567506010391</v>
      </c>
      <c r="K30" s="156">
        <v>669.84508063054909</v>
      </c>
      <c r="L30" s="156">
        <v>909.00440863966503</v>
      </c>
      <c r="M30" s="156">
        <v>1096.1379282498535</v>
      </c>
      <c r="N30" s="156">
        <v>1256.0999999999999</v>
      </c>
      <c r="O30" s="156">
        <v>1185.1134633100828</v>
      </c>
      <c r="P30" s="156">
        <v>1315.9457403180611</v>
      </c>
      <c r="Q30" s="156">
        <v>1259.137392734955</v>
      </c>
      <c r="R30" s="156">
        <v>1220.1010044952554</v>
      </c>
      <c r="S30" s="156">
        <v>1455.252214789369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559.74487592598746</v>
      </c>
      <c r="E31" s="156">
        <v>639.37901365421783</v>
      </c>
      <c r="F31" s="156">
        <v>667.58316463727829</v>
      </c>
      <c r="G31" s="156">
        <v>627.26553992571257</v>
      </c>
      <c r="H31" s="156">
        <v>682.89980253157364</v>
      </c>
      <c r="I31" s="156">
        <v>711.46086631216099</v>
      </c>
      <c r="J31" s="156">
        <v>807.16183727698342</v>
      </c>
      <c r="K31" s="156">
        <v>902.56387026635252</v>
      </c>
      <c r="L31" s="156">
        <v>679.37454407053826</v>
      </c>
      <c r="M31" s="156">
        <v>765.2474108170311</v>
      </c>
      <c r="N31" s="156">
        <v>635</v>
      </c>
      <c r="O31" s="156">
        <v>658.78283103649255</v>
      </c>
      <c r="P31" s="156">
        <v>682.05014010280388</v>
      </c>
      <c r="Q31" s="156">
        <v>643.21636224270412</v>
      </c>
      <c r="R31" s="156">
        <v>738.29476293541995</v>
      </c>
      <c r="S31" s="156">
        <v>770.29470258542756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1608.6436567783944</v>
      </c>
      <c r="E32" s="156">
        <v>1540.1521291851111</v>
      </c>
      <c r="F32" s="156">
        <v>1547.7233586125626</v>
      </c>
      <c r="G32" s="156">
        <v>1761.7136805047953</v>
      </c>
      <c r="H32" s="156">
        <v>1807.6174510946003</v>
      </c>
      <c r="I32" s="156">
        <v>1880.9288405526015</v>
      </c>
      <c r="J32" s="156">
        <v>1928.0020245476401</v>
      </c>
      <c r="K32" s="156">
        <v>1903.651023736184</v>
      </c>
      <c r="L32" s="156">
        <v>2088.4476725131367</v>
      </c>
      <c r="M32" s="156">
        <v>2167.8476974945997</v>
      </c>
      <c r="N32" s="156">
        <v>2106.2999999999993</v>
      </c>
      <c r="O32" s="156">
        <v>2014.420274868864</v>
      </c>
      <c r="P32" s="156">
        <v>2055.5215350071444</v>
      </c>
      <c r="Q32" s="156">
        <v>2248.3127371983019</v>
      </c>
      <c r="R32" s="156">
        <v>2470.9103353867222</v>
      </c>
      <c r="S32" s="156">
        <v>2333.4839992768038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1242.5671859947513</v>
      </c>
      <c r="E33" s="156">
        <v>1124.1349211297461</v>
      </c>
      <c r="F33" s="156">
        <v>1223.9780040487053</v>
      </c>
      <c r="G33" s="156">
        <v>1173.381863746886</v>
      </c>
      <c r="H33" s="156">
        <v>1187.5097668736059</v>
      </c>
      <c r="I33" s="156">
        <v>1205.4084386607167</v>
      </c>
      <c r="J33" s="156">
        <v>1164.3679615335948</v>
      </c>
      <c r="K33" s="156">
        <v>1174.6919731835478</v>
      </c>
      <c r="L33" s="156">
        <v>1177.7516994935879</v>
      </c>
      <c r="M33" s="156">
        <v>1252.397391637898</v>
      </c>
      <c r="N33" s="156">
        <v>1286.9000000000001</v>
      </c>
      <c r="O33" s="156">
        <v>1182.1053225290943</v>
      </c>
      <c r="P33" s="156">
        <v>1243.8531054575144</v>
      </c>
      <c r="Q33" s="156">
        <v>1128.8302267755987</v>
      </c>
      <c r="R33" s="156">
        <v>1494.903527757737</v>
      </c>
      <c r="S33" s="156">
        <v>1444.3138672934369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725.6751818755605</v>
      </c>
      <c r="E34" s="156">
        <v>650.91339859093455</v>
      </c>
      <c r="F34" s="156">
        <v>867.45022207450836</v>
      </c>
      <c r="G34" s="156">
        <v>697.82358995778441</v>
      </c>
      <c r="H34" s="156">
        <v>757.76732820957216</v>
      </c>
      <c r="I34" s="156">
        <v>972.93108516153166</v>
      </c>
      <c r="J34" s="156">
        <v>829.43186131848665</v>
      </c>
      <c r="K34" s="156">
        <v>825.21743069396632</v>
      </c>
      <c r="L34" s="156">
        <v>862.80355651410866</v>
      </c>
      <c r="M34" s="156">
        <v>871.54018533099145</v>
      </c>
      <c r="N34" s="156">
        <v>1147.2</v>
      </c>
      <c r="O34" s="156">
        <v>1142.7174791780253</v>
      </c>
      <c r="P34" s="156">
        <v>1240.3273395312585</v>
      </c>
      <c r="Q34" s="156">
        <v>1329.806128362841</v>
      </c>
      <c r="R34" s="156">
        <v>1273.9330706476496</v>
      </c>
      <c r="S34" s="156">
        <v>1323.7208461399384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177.55705411420797</v>
      </c>
      <c r="E35" s="156">
        <v>152.12918511129118</v>
      </c>
      <c r="F35" s="156">
        <v>173.42961597727884</v>
      </c>
      <c r="G35" s="156">
        <v>166.47523009681214</v>
      </c>
      <c r="H35" s="156">
        <v>217.49939622963163</v>
      </c>
      <c r="I35" s="156">
        <v>295.00574513000026</v>
      </c>
      <c r="J35" s="156">
        <v>332.02581298241176</v>
      </c>
      <c r="K35" s="156">
        <v>398.84942924442839</v>
      </c>
      <c r="L35" s="156">
        <v>490.76511571357577</v>
      </c>
      <c r="M35" s="156">
        <v>357.53941816566737</v>
      </c>
      <c r="N35" s="156">
        <v>356.8</v>
      </c>
      <c r="O35" s="156">
        <v>391.15230592791744</v>
      </c>
      <c r="P35" s="156">
        <v>456.67947076397775</v>
      </c>
      <c r="Q35" s="156">
        <v>484.7725700611341</v>
      </c>
      <c r="R35" s="156">
        <v>475.70157426420258</v>
      </c>
      <c r="S35" s="156">
        <v>491.05044295787377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264.42547254426466</v>
      </c>
      <c r="E36" s="156">
        <v>233.80510006858282</v>
      </c>
      <c r="F36" s="156">
        <v>222.2255793576457</v>
      </c>
      <c r="G36" s="156">
        <v>263.73495233975262</v>
      </c>
      <c r="H36" s="156">
        <v>250.88434601014333</v>
      </c>
      <c r="I36" s="156">
        <v>247.70862838361435</v>
      </c>
      <c r="J36" s="156">
        <v>223.83904846260913</v>
      </c>
      <c r="K36" s="156">
        <v>228.18898351150571</v>
      </c>
      <c r="L36" s="156">
        <v>378.0646389038663</v>
      </c>
      <c r="M36" s="156">
        <v>566.59196899036999</v>
      </c>
      <c r="N36" s="156">
        <v>385.3</v>
      </c>
      <c r="O36" s="156">
        <v>404.50093064355411</v>
      </c>
      <c r="P36" s="156">
        <v>348.30856018853569</v>
      </c>
      <c r="Q36" s="156">
        <v>384.00418777692613</v>
      </c>
      <c r="R36" s="156">
        <v>412.89749708640875</v>
      </c>
      <c r="S36" s="156">
        <v>372.17501355993488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20855.064279307713</v>
      </c>
      <c r="E39" s="164">
        <f t="shared" ref="E39:S39" si="1">SUM(E18:E38)</f>
        <v>21645.052684082548</v>
      </c>
      <c r="F39" s="164">
        <f t="shared" si="1"/>
        <v>23310.723026256161</v>
      </c>
      <c r="G39" s="164">
        <f t="shared" si="1"/>
        <v>24234.825544102518</v>
      </c>
      <c r="H39" s="164">
        <f t="shared" si="1"/>
        <v>25414.612663550732</v>
      </c>
      <c r="I39" s="164">
        <f t="shared" si="1"/>
        <v>27094.300296609032</v>
      </c>
      <c r="J39" s="164">
        <f t="shared" si="1"/>
        <v>29022.776160951547</v>
      </c>
      <c r="K39" s="164">
        <f t="shared" si="1"/>
        <v>31182.732379054178</v>
      </c>
      <c r="L39" s="164">
        <f t="shared" si="1"/>
        <v>33078.858616934667</v>
      </c>
      <c r="M39" s="164">
        <f t="shared" si="1"/>
        <v>32701.229483374718</v>
      </c>
      <c r="N39" s="164">
        <f t="shared" si="1"/>
        <v>33246.000000000007</v>
      </c>
      <c r="O39" s="164">
        <f t="shared" si="1"/>
        <v>33945.364643065295</v>
      </c>
      <c r="P39" s="164">
        <f t="shared" si="1"/>
        <v>33677.095511143278</v>
      </c>
      <c r="Q39" s="164">
        <f t="shared" si="1"/>
        <v>33824.711622950512</v>
      </c>
      <c r="R39" s="164">
        <f t="shared" si="1"/>
        <v>34339.216012727309</v>
      </c>
      <c r="S39" s="164">
        <f t="shared" si="1"/>
        <v>35380.672572771648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596.7843736504667</v>
      </c>
      <c r="E41" s="152">
        <v>650.75752852422215</v>
      </c>
      <c r="F41" s="152">
        <v>666.97888026105079</v>
      </c>
      <c r="G41" s="152">
        <v>800.45348091352525</v>
      </c>
      <c r="H41" s="152">
        <v>697.24822775638927</v>
      </c>
      <c r="I41" s="152">
        <v>827.96675841060312</v>
      </c>
      <c r="J41" s="152">
        <v>880.17208654941157</v>
      </c>
      <c r="K41" s="152">
        <v>936.99039681101647</v>
      </c>
      <c r="L41" s="152">
        <v>977.72421157241479</v>
      </c>
      <c r="M41" s="152">
        <v>1059.6975753538045</v>
      </c>
      <c r="N41" s="152">
        <v>913.4</v>
      </c>
      <c r="O41" s="152">
        <v>1162.2703942544513</v>
      </c>
      <c r="P41" s="152">
        <v>1148.4718588209096</v>
      </c>
      <c r="Q41" s="152">
        <v>1136.2149226943859</v>
      </c>
      <c r="R41" s="152">
        <v>1200.4920731820116</v>
      </c>
      <c r="S41" s="152">
        <v>1044.2053878141382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420.38999435272228</v>
      </c>
      <c r="E42" s="156">
        <v>540.71326142527585</v>
      </c>
      <c r="F42" s="156">
        <v>613.19757077680754</v>
      </c>
      <c r="G42" s="156">
        <v>691.11087906678392</v>
      </c>
      <c r="H42" s="156">
        <v>654.34501569802956</v>
      </c>
      <c r="I42" s="156">
        <v>701.97472142799882</v>
      </c>
      <c r="J42" s="156">
        <v>696.44438820700998</v>
      </c>
      <c r="K42" s="156">
        <v>759.8749773509694</v>
      </c>
      <c r="L42" s="156">
        <v>615.83515705118032</v>
      </c>
      <c r="M42" s="156">
        <v>712.35338057456647</v>
      </c>
      <c r="N42" s="156">
        <v>615.4</v>
      </c>
      <c r="O42" s="156">
        <v>844.81753746075321</v>
      </c>
      <c r="P42" s="156">
        <v>811.94677949117624</v>
      </c>
      <c r="Q42" s="156">
        <v>679.9528875095815</v>
      </c>
      <c r="R42" s="156">
        <v>698.33694063673522</v>
      </c>
      <c r="S42" s="156">
        <v>645.72410052431746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109.95581835697438</v>
      </c>
      <c r="E43" s="156">
        <v>141.21828044142401</v>
      </c>
      <c r="F43" s="156">
        <v>170.55926519019849</v>
      </c>
      <c r="G43" s="156">
        <v>213.76254904008235</v>
      </c>
      <c r="H43" s="156">
        <v>218.63590515832988</v>
      </c>
      <c r="I43" s="156">
        <v>248.51027443016326</v>
      </c>
      <c r="J43" s="156">
        <v>251.55004428697961</v>
      </c>
      <c r="K43" s="156">
        <v>277.45062511324517</v>
      </c>
      <c r="L43" s="156">
        <v>291.90057830357239</v>
      </c>
      <c r="M43" s="156">
        <v>295.96430662386689</v>
      </c>
      <c r="N43" s="156">
        <v>298.5</v>
      </c>
      <c r="O43" s="156">
        <v>340.38993024873565</v>
      </c>
      <c r="P43" s="156">
        <v>329.65911410491935</v>
      </c>
      <c r="Q43" s="156">
        <v>313.05502065845315</v>
      </c>
      <c r="R43" s="156">
        <v>314.02038588896903</v>
      </c>
      <c r="S43" s="156">
        <v>350.29831856807084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413.58004185629335</v>
      </c>
      <c r="E44" s="156">
        <v>288.20375335120639</v>
      </c>
      <c r="F44" s="156">
        <v>308.03396078194396</v>
      </c>
      <c r="G44" s="156">
        <v>194.66861583901425</v>
      </c>
      <c r="H44" s="156">
        <v>284.12723217456772</v>
      </c>
      <c r="I44" s="156">
        <v>365.55059722630472</v>
      </c>
      <c r="J44" s="156">
        <v>286.72655953435407</v>
      </c>
      <c r="K44" s="156">
        <v>143.5948541402428</v>
      </c>
      <c r="L44" s="156">
        <v>69.45986234894859</v>
      </c>
      <c r="M44" s="156">
        <v>81.057073062402836</v>
      </c>
      <c r="N44" s="156">
        <v>74.5</v>
      </c>
      <c r="O44" s="156">
        <v>142.22865630111491</v>
      </c>
      <c r="P44" s="156">
        <v>113.93790940637236</v>
      </c>
      <c r="Q44" s="156">
        <v>104.32051449830807</v>
      </c>
      <c r="R44" s="156">
        <v>-143.55217640638583</v>
      </c>
      <c r="S44" s="156">
        <v>99.529922256373169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202.63761086934855</v>
      </c>
      <c r="E45" s="156">
        <v>253.44472847434378</v>
      </c>
      <c r="F45" s="156">
        <v>237.63483095144576</v>
      </c>
      <c r="G45" s="156">
        <v>239.42002177901753</v>
      </c>
      <c r="H45" s="156">
        <v>191.92794533392052</v>
      </c>
      <c r="I45" s="156">
        <v>218.58215535900382</v>
      </c>
      <c r="J45" s="156">
        <v>222.44717196001517</v>
      </c>
      <c r="K45" s="156">
        <v>237.02210545388658</v>
      </c>
      <c r="L45" s="156">
        <v>211.6569930328692</v>
      </c>
      <c r="M45" s="156">
        <v>185.23004865443238</v>
      </c>
      <c r="N45" s="156">
        <v>169.4</v>
      </c>
      <c r="O45" s="156">
        <v>234.9169941153246</v>
      </c>
      <c r="P45" s="156">
        <v>237.33971682532612</v>
      </c>
      <c r="Q45" s="156">
        <v>211.81925255660045</v>
      </c>
      <c r="R45" s="156">
        <v>305.69583957674308</v>
      </c>
      <c r="S45" s="156">
        <v>358.70547821370457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95.671527754708833</v>
      </c>
      <c r="E46" s="156">
        <v>119.8640813018268</v>
      </c>
      <c r="F46" s="156">
        <v>111.49046741396501</v>
      </c>
      <c r="G46" s="156">
        <v>112.47520026254159</v>
      </c>
      <c r="H46" s="156">
        <v>95.466750010654764</v>
      </c>
      <c r="I46" s="156">
        <v>103.41234000480988</v>
      </c>
      <c r="J46" s="156">
        <v>106.16221687966595</v>
      </c>
      <c r="K46" s="156">
        <v>119.0206559159268</v>
      </c>
      <c r="L46" s="156">
        <v>106.56855593263344</v>
      </c>
      <c r="M46" s="156">
        <v>105.18240365009186</v>
      </c>
      <c r="N46" s="156">
        <v>122.2</v>
      </c>
      <c r="O46" s="156">
        <v>126.90593919795447</v>
      </c>
      <c r="P46" s="156">
        <v>134.35023845311659</v>
      </c>
      <c r="Q46" s="156">
        <v>135.16797846286153</v>
      </c>
      <c r="R46" s="156">
        <v>152.24670255471077</v>
      </c>
      <c r="S46" s="156">
        <v>136.23214608569876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192.67182672823304</v>
      </c>
      <c r="E47" s="156">
        <v>254.37994887461807</v>
      </c>
      <c r="F47" s="156">
        <v>363.47705230081277</v>
      </c>
      <c r="G47" s="156">
        <v>356.96704804809281</v>
      </c>
      <c r="H47" s="156">
        <v>376.46858263130224</v>
      </c>
      <c r="I47" s="156">
        <v>443.71108676482373</v>
      </c>
      <c r="J47" s="156">
        <v>552.19536884727313</v>
      </c>
      <c r="K47" s="156">
        <v>685.24642145316182</v>
      </c>
      <c r="L47" s="156">
        <v>593.73909733895778</v>
      </c>
      <c r="M47" s="156">
        <v>531.56481537560819</v>
      </c>
      <c r="N47" s="156">
        <v>473.1</v>
      </c>
      <c r="O47" s="156">
        <v>526.23662787418448</v>
      </c>
      <c r="P47" s="156">
        <v>503.53504425764072</v>
      </c>
      <c r="Q47" s="156">
        <v>461.87066499654139</v>
      </c>
      <c r="R47" s="156">
        <v>572.72878628114768</v>
      </c>
      <c r="S47" s="156">
        <v>650.24407882842161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352.78875859548879</v>
      </c>
      <c r="E48" s="156">
        <v>339.9526154997194</v>
      </c>
      <c r="F48" s="156">
        <v>355.77242650391275</v>
      </c>
      <c r="G48" s="156">
        <v>442.59140474663241</v>
      </c>
      <c r="H48" s="156">
        <v>530.89173331817983</v>
      </c>
      <c r="I48" s="156">
        <v>581.19338374796246</v>
      </c>
      <c r="J48" s="156">
        <v>682.652157408579</v>
      </c>
      <c r="K48" s="156">
        <v>870.62873709005248</v>
      </c>
      <c r="L48" s="156">
        <v>797.67832788861051</v>
      </c>
      <c r="M48" s="156">
        <v>733.34948418226236</v>
      </c>
      <c r="N48" s="156">
        <v>717</v>
      </c>
      <c r="O48" s="156">
        <v>794.3371749797891</v>
      </c>
      <c r="P48" s="156">
        <v>792.46228358292035</v>
      </c>
      <c r="Q48" s="156">
        <v>669.57692235786806</v>
      </c>
      <c r="R48" s="156">
        <v>728.67528719684776</v>
      </c>
      <c r="S48" s="156">
        <v>790.6346049538962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55.310101983191032</v>
      </c>
      <c r="E49" s="156">
        <v>89.469418292911016</v>
      </c>
      <c r="F49" s="156">
        <v>125.54007916125327</v>
      </c>
      <c r="G49" s="156">
        <v>124.55807986634245</v>
      </c>
      <c r="H49" s="156">
        <v>92.90960492108367</v>
      </c>
      <c r="I49" s="156">
        <v>95.930310237020009</v>
      </c>
      <c r="J49" s="156">
        <v>106.41528533468303</v>
      </c>
      <c r="K49" s="156">
        <v>124.5696684181917</v>
      </c>
      <c r="L49" s="156">
        <v>97.370674617019247</v>
      </c>
      <c r="M49" s="156">
        <v>87.113641410776651</v>
      </c>
      <c r="N49" s="156">
        <v>100.9</v>
      </c>
      <c r="O49" s="156">
        <v>103.21683054766963</v>
      </c>
      <c r="P49" s="156">
        <v>124.23685724359331</v>
      </c>
      <c r="Q49" s="156">
        <v>126.6615565817271</v>
      </c>
      <c r="R49" s="156">
        <v>146.88199493127627</v>
      </c>
      <c r="S49" s="156">
        <v>170.04158380039775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65.109789721954627</v>
      </c>
      <c r="E50" s="156">
        <v>86.663757092088034</v>
      </c>
      <c r="F50" s="156">
        <v>95.325860349880656</v>
      </c>
      <c r="G50" s="156">
        <v>105.01663260587438</v>
      </c>
      <c r="H50" s="156">
        <v>92.341350456734517</v>
      </c>
      <c r="I50" s="156">
        <v>109.959116051626</v>
      </c>
      <c r="J50" s="156">
        <v>132.22826774642542</v>
      </c>
      <c r="K50" s="156">
        <v>142.57564776227576</v>
      </c>
      <c r="L50" s="156">
        <v>190.19526996310273</v>
      </c>
      <c r="M50" s="156">
        <v>219.55060262855065</v>
      </c>
      <c r="N50" s="156">
        <v>216.8</v>
      </c>
      <c r="O50" s="156">
        <v>219.2182594145406</v>
      </c>
      <c r="P50" s="156">
        <v>238.82424984690749</v>
      </c>
      <c r="Q50" s="156">
        <v>239.1145843070538</v>
      </c>
      <c r="R50" s="156">
        <v>231.97735723403073</v>
      </c>
      <c r="S50" s="156">
        <v>264.32833122401007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169.0861375942597</v>
      </c>
      <c r="E51" s="156">
        <v>216.97113286364481</v>
      </c>
      <c r="F51" s="156">
        <v>220.71486841707707</v>
      </c>
      <c r="G51" s="156">
        <v>236.88410877575072</v>
      </c>
      <c r="H51" s="156">
        <v>226.02321319486865</v>
      </c>
      <c r="I51" s="156">
        <v>259.06528070972394</v>
      </c>
      <c r="J51" s="156">
        <v>281.53865620650384</v>
      </c>
      <c r="K51" s="156">
        <v>338.71625294437399</v>
      </c>
      <c r="L51" s="156">
        <v>343.59901466374873</v>
      </c>
      <c r="M51" s="156">
        <v>290.91716633355543</v>
      </c>
      <c r="N51" s="156">
        <v>281.39999999999998</v>
      </c>
      <c r="O51" s="156">
        <v>319.23894038240991</v>
      </c>
      <c r="P51" s="156">
        <v>371.68995527844271</v>
      </c>
      <c r="Q51" s="156">
        <v>369.42175026640996</v>
      </c>
      <c r="R51" s="156">
        <v>370.62730081210572</v>
      </c>
      <c r="S51" s="156">
        <v>378.9549810160911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56.971066006710281</v>
      </c>
      <c r="E52" s="156">
        <v>47.228630213853727</v>
      </c>
      <c r="F52" s="156">
        <v>66.018068102849199</v>
      </c>
      <c r="G52" s="156">
        <v>77.569103629339011</v>
      </c>
      <c r="H52" s="156">
        <v>78.4191160801807</v>
      </c>
      <c r="I52" s="156">
        <v>90.452395585602432</v>
      </c>
      <c r="J52" s="156">
        <v>103.25192964696949</v>
      </c>
      <c r="K52" s="156">
        <v>119.81337198767892</v>
      </c>
      <c r="L52" s="156">
        <v>125.4929324325753</v>
      </c>
      <c r="M52" s="156">
        <v>115.57951264813356</v>
      </c>
      <c r="N52" s="156">
        <v>176</v>
      </c>
      <c r="O52" s="156">
        <v>160.65351858466977</v>
      </c>
      <c r="P52" s="156">
        <v>171.46356399265156</v>
      </c>
      <c r="Q52" s="156">
        <v>177.60661070500478</v>
      </c>
      <c r="R52" s="156">
        <v>228.0000739959672</v>
      </c>
      <c r="S52" s="156">
        <v>254.65557765322725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140.68365279207956</v>
      </c>
      <c r="E53" s="156">
        <v>158.675727913213</v>
      </c>
      <c r="F53" s="156">
        <v>190.80279179382023</v>
      </c>
      <c r="G53" s="156">
        <v>230.917254650416</v>
      </c>
      <c r="H53" s="156">
        <v>220.34066855137507</v>
      </c>
      <c r="I53" s="156">
        <v>274.29655559415005</v>
      </c>
      <c r="J53" s="156">
        <v>305.95976211565448</v>
      </c>
      <c r="K53" s="156">
        <v>371.21761188620985</v>
      </c>
      <c r="L53" s="156">
        <v>412.10737204901307</v>
      </c>
      <c r="M53" s="156">
        <v>385.80340379141307</v>
      </c>
      <c r="N53" s="156">
        <v>319.50000000000364</v>
      </c>
      <c r="O53" s="156">
        <v>349.7903701893265</v>
      </c>
      <c r="P53" s="156">
        <v>341.07146170832948</v>
      </c>
      <c r="Q53" s="156">
        <v>341.19164688066576</v>
      </c>
      <c r="R53" s="156">
        <v>408.27274913516976</v>
      </c>
      <c r="S53" s="156">
        <v>433.01392153318011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2871.640700262431</v>
      </c>
      <c r="E54" s="164">
        <f t="shared" ref="E54:S54" si="2">SUM(E41:E53)</f>
        <v>3187.5428642683469</v>
      </c>
      <c r="F54" s="164">
        <f t="shared" si="2"/>
        <v>3525.5461220050174</v>
      </c>
      <c r="G54" s="164">
        <f t="shared" si="2"/>
        <v>3826.3943792234127</v>
      </c>
      <c r="H54" s="164">
        <f t="shared" si="2"/>
        <v>3759.1453452856167</v>
      </c>
      <c r="I54" s="164">
        <f t="shared" si="2"/>
        <v>4320.6049755497925</v>
      </c>
      <c r="J54" s="164">
        <f t="shared" si="2"/>
        <v>4607.743894723525</v>
      </c>
      <c r="K54" s="164">
        <f t="shared" si="2"/>
        <v>5126.7213263272315</v>
      </c>
      <c r="L54" s="164">
        <f t="shared" si="2"/>
        <v>4833.3280471946455</v>
      </c>
      <c r="M54" s="164">
        <f t="shared" si="2"/>
        <v>4803.3634142894643</v>
      </c>
      <c r="N54" s="164">
        <f t="shared" si="2"/>
        <v>4478.100000000004</v>
      </c>
      <c r="O54" s="164">
        <f t="shared" si="2"/>
        <v>5324.2211735509236</v>
      </c>
      <c r="P54" s="164">
        <f t="shared" si="2"/>
        <v>5318.9890330123062</v>
      </c>
      <c r="Q54" s="164">
        <f t="shared" si="2"/>
        <v>4965.9743124754614</v>
      </c>
      <c r="R54" s="164">
        <f t="shared" si="2"/>
        <v>5214.4033150193291</v>
      </c>
      <c r="S54" s="164">
        <f t="shared" si="2"/>
        <v>5576.5684324715266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596.7843736504667</v>
      </c>
      <c r="E56" s="152">
        <v>650.75752852422215</v>
      </c>
      <c r="F56" s="152">
        <v>666.97888026105079</v>
      </c>
      <c r="G56" s="152">
        <v>800.45348091352525</v>
      </c>
      <c r="H56" s="152">
        <v>697.24822775638927</v>
      </c>
      <c r="I56" s="152">
        <v>827.96675841060312</v>
      </c>
      <c r="J56" s="152">
        <v>880.17208654941157</v>
      </c>
      <c r="K56" s="152">
        <v>936.99039681101647</v>
      </c>
      <c r="L56" s="152">
        <v>977.72421157241479</v>
      </c>
      <c r="M56" s="152">
        <v>1059.6975753538045</v>
      </c>
      <c r="N56" s="152">
        <v>913.4</v>
      </c>
      <c r="O56" s="152">
        <v>1162.2703942544513</v>
      </c>
      <c r="P56" s="152">
        <v>1148.4718588209096</v>
      </c>
      <c r="Q56" s="152">
        <v>1136.2149226943859</v>
      </c>
      <c r="R56" s="152">
        <v>1200.4920731820116</v>
      </c>
      <c r="S56" s="152">
        <v>1044.2053878141382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420.38999435272228</v>
      </c>
      <c r="E57" s="156">
        <v>540.71326142527585</v>
      </c>
      <c r="F57" s="156">
        <v>613.19757077680754</v>
      </c>
      <c r="G57" s="156">
        <v>691.11087906678392</v>
      </c>
      <c r="H57" s="156">
        <v>654.34501569802956</v>
      </c>
      <c r="I57" s="156">
        <v>701.97472142799882</v>
      </c>
      <c r="J57" s="156">
        <v>696.44438820700998</v>
      </c>
      <c r="K57" s="156">
        <v>759.8749773509694</v>
      </c>
      <c r="L57" s="156">
        <v>615.83515705118032</v>
      </c>
      <c r="M57" s="156">
        <v>712.35338057456647</v>
      </c>
      <c r="N57" s="156">
        <v>615.4</v>
      </c>
      <c r="O57" s="156">
        <v>844.81753746075321</v>
      </c>
      <c r="P57" s="156">
        <v>811.94677949117624</v>
      </c>
      <c r="Q57" s="156">
        <v>679.9528875095815</v>
      </c>
      <c r="R57" s="156">
        <v>698.33694063673522</v>
      </c>
      <c r="S57" s="156">
        <v>645.72410052431746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41.358004185629341</v>
      </c>
      <c r="E58" s="156">
        <v>50.190161481389119</v>
      </c>
      <c r="F58" s="156">
        <v>47.889536816025618</v>
      </c>
      <c r="G58" s="156">
        <v>75.928218744872225</v>
      </c>
      <c r="H58" s="156">
        <v>94.472304698043772</v>
      </c>
      <c r="I58" s="156">
        <v>102.2098709349865</v>
      </c>
      <c r="J58" s="156">
        <v>105.14994305959762</v>
      </c>
      <c r="K58" s="156">
        <v>113.81137887298424</v>
      </c>
      <c r="L58" s="156">
        <v>94.833328047194641</v>
      </c>
      <c r="M58" s="156">
        <v>91.05041083721963</v>
      </c>
      <c r="N58" s="156">
        <v>94.3</v>
      </c>
      <c r="O58" s="156">
        <v>103.68685254469909</v>
      </c>
      <c r="P58" s="156">
        <v>100.11319564289558</v>
      </c>
      <c r="Q58" s="156">
        <v>83.101198377236443</v>
      </c>
      <c r="R58" s="156">
        <v>97.48968681206874</v>
      </c>
      <c r="S58" s="156">
        <v>119.50822636051345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31.392220044513831</v>
      </c>
      <c r="E59" s="156">
        <v>47.540370347278504</v>
      </c>
      <c r="F59" s="156">
        <v>77.348400157113929</v>
      </c>
      <c r="G59" s="156">
        <v>87.563584289273081</v>
      </c>
      <c r="H59" s="156">
        <v>75.719907374522307</v>
      </c>
      <c r="I59" s="156">
        <v>86.176950004008219</v>
      </c>
      <c r="J59" s="156">
        <v>86.675945843350618</v>
      </c>
      <c r="K59" s="156">
        <v>92.181554629461871</v>
      </c>
      <c r="L59" s="156">
        <v>93.670377536025029</v>
      </c>
      <c r="M59" s="156">
        <v>115.78139825974603</v>
      </c>
      <c r="N59" s="156">
        <v>115.4</v>
      </c>
      <c r="O59" s="156">
        <v>133.76826035458461</v>
      </c>
      <c r="P59" s="156">
        <v>131.6595223515003</v>
      </c>
      <c r="Q59" s="156">
        <v>131.33541475817458</v>
      </c>
      <c r="R59" s="156">
        <v>117.65358787946056</v>
      </c>
      <c r="S59" s="156">
        <v>133.15856083890799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37.205594126831201</v>
      </c>
      <c r="E60" s="156">
        <v>43.487748612756398</v>
      </c>
      <c r="F60" s="156">
        <v>45.321328217058948</v>
      </c>
      <c r="G60" s="156">
        <v>50.270746005937042</v>
      </c>
      <c r="H60" s="156">
        <v>48.443693085763798</v>
      </c>
      <c r="I60" s="156">
        <v>60.123453491168547</v>
      </c>
      <c r="J60" s="156">
        <v>59.724155384031363</v>
      </c>
      <c r="K60" s="156">
        <v>71.457691610799074</v>
      </c>
      <c r="L60" s="156">
        <v>103.39687272035272</v>
      </c>
      <c r="M60" s="156">
        <v>89.132497526901233</v>
      </c>
      <c r="N60" s="156">
        <v>88.799999999999983</v>
      </c>
      <c r="O60" s="156">
        <v>102.93481734945195</v>
      </c>
      <c r="P60" s="156">
        <v>97.886396110523492</v>
      </c>
      <c r="Q60" s="156">
        <v>98.618407523042123</v>
      </c>
      <c r="R60" s="156">
        <v>98.877111197439746</v>
      </c>
      <c r="S60" s="156">
        <v>97.631531368649405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413.58004185629335</v>
      </c>
      <c r="E61" s="156">
        <v>288.20375335120639</v>
      </c>
      <c r="F61" s="156">
        <v>308.03396078194396</v>
      </c>
      <c r="G61" s="156">
        <v>194.66861583901425</v>
      </c>
      <c r="H61" s="156">
        <v>284.12723217456772</v>
      </c>
      <c r="I61" s="156">
        <v>365.55059722630472</v>
      </c>
      <c r="J61" s="156">
        <v>286.72655953435407</v>
      </c>
      <c r="K61" s="156">
        <v>143.5948541402428</v>
      </c>
      <c r="L61" s="156">
        <v>69.45986234894859</v>
      </c>
      <c r="M61" s="156">
        <v>81.057073062402836</v>
      </c>
      <c r="N61" s="156">
        <v>74.5</v>
      </c>
      <c r="O61" s="156">
        <v>142.22865630111491</v>
      </c>
      <c r="P61" s="156">
        <v>113.93790940637236</v>
      </c>
      <c r="Q61" s="156">
        <v>104.32051449830807</v>
      </c>
      <c r="R61" s="156">
        <v>-143.55217640638583</v>
      </c>
      <c r="S61" s="156">
        <v>99.529922256373169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202.63761086934855</v>
      </c>
      <c r="E62" s="156">
        <v>253.44472847434378</v>
      </c>
      <c r="F62" s="156">
        <v>237.63483095144576</v>
      </c>
      <c r="G62" s="156">
        <v>239.42002177901753</v>
      </c>
      <c r="H62" s="156">
        <v>191.92794533392052</v>
      </c>
      <c r="I62" s="156">
        <v>218.58215535900382</v>
      </c>
      <c r="J62" s="156">
        <v>222.44717196001517</v>
      </c>
      <c r="K62" s="156">
        <v>237.02210545388658</v>
      </c>
      <c r="L62" s="156">
        <v>211.6569930328692</v>
      </c>
      <c r="M62" s="156">
        <v>185.23004865443238</v>
      </c>
      <c r="N62" s="156">
        <v>169.4</v>
      </c>
      <c r="O62" s="156">
        <v>234.9169941153246</v>
      </c>
      <c r="P62" s="156">
        <v>237.33971682532612</v>
      </c>
      <c r="Q62" s="156">
        <v>211.81925255660045</v>
      </c>
      <c r="R62" s="156">
        <v>305.69583957674308</v>
      </c>
      <c r="S62" s="156">
        <v>358.70547821370457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95.671527754708833</v>
      </c>
      <c r="E63" s="156">
        <v>119.8640813018268</v>
      </c>
      <c r="F63" s="156">
        <v>111.49046741396501</v>
      </c>
      <c r="G63" s="156">
        <v>112.47520026254159</v>
      </c>
      <c r="H63" s="156">
        <v>95.466750010654764</v>
      </c>
      <c r="I63" s="156">
        <v>103.41234000480988</v>
      </c>
      <c r="J63" s="156">
        <v>106.16221687966595</v>
      </c>
      <c r="K63" s="156">
        <v>119.0206559159268</v>
      </c>
      <c r="L63" s="156">
        <v>106.56855593263344</v>
      </c>
      <c r="M63" s="156">
        <v>105.18240365009186</v>
      </c>
      <c r="N63" s="156">
        <v>122.2</v>
      </c>
      <c r="O63" s="156">
        <v>126.90593919795447</v>
      </c>
      <c r="P63" s="156">
        <v>134.35023845311659</v>
      </c>
      <c r="Q63" s="156">
        <v>135.16797846286153</v>
      </c>
      <c r="R63" s="156">
        <v>152.24670255471077</v>
      </c>
      <c r="S63" s="156">
        <v>136.23214608569876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64.61150051489885</v>
      </c>
      <c r="E64" s="156">
        <v>64.841947752353633</v>
      </c>
      <c r="F64" s="156">
        <v>92.455509562800245</v>
      </c>
      <c r="G64" s="156">
        <v>119.78459656607544</v>
      </c>
      <c r="H64" s="156">
        <v>100.01278572544786</v>
      </c>
      <c r="I64" s="156">
        <v>117.97557651711514</v>
      </c>
      <c r="J64" s="156">
        <v>132.22826774642542</v>
      </c>
      <c r="K64" s="156">
        <v>146.08624750860662</v>
      </c>
      <c r="L64" s="156">
        <v>154.35524966433019</v>
      </c>
      <c r="M64" s="156">
        <v>160.1962328144873</v>
      </c>
      <c r="N64" s="156">
        <v>159.69999999999999</v>
      </c>
      <c r="O64" s="156">
        <v>182.74455244505444</v>
      </c>
      <c r="P64" s="156">
        <v>176.19551299894226</v>
      </c>
      <c r="Q64" s="156">
        <v>175.73706743442577</v>
      </c>
      <c r="R64" s="156">
        <v>244.46417670236971</v>
      </c>
      <c r="S64" s="156">
        <v>288.64581450009041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128.06032621333418</v>
      </c>
      <c r="E65" s="156">
        <v>189.53800112226443</v>
      </c>
      <c r="F65" s="156">
        <v>271.0215427380125</v>
      </c>
      <c r="G65" s="156">
        <v>237.18245148201737</v>
      </c>
      <c r="H65" s="156">
        <v>276.45579690585441</v>
      </c>
      <c r="I65" s="156">
        <v>325.73551024770859</v>
      </c>
      <c r="J65" s="156">
        <v>419.96710110084769</v>
      </c>
      <c r="K65" s="156">
        <v>539.16017394455525</v>
      </c>
      <c r="L65" s="156">
        <v>439.38384767462759</v>
      </c>
      <c r="M65" s="156">
        <v>371.36858256112089</v>
      </c>
      <c r="N65" s="156">
        <v>313.40000000000003</v>
      </c>
      <c r="O65" s="156">
        <v>343.49207542913007</v>
      </c>
      <c r="P65" s="156">
        <v>327.33953125869846</v>
      </c>
      <c r="Q65" s="156">
        <v>286.1335975621156</v>
      </c>
      <c r="R65" s="156">
        <v>328.26460957877794</v>
      </c>
      <c r="S65" s="156">
        <v>361.5982643283312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223.06746835863538</v>
      </c>
      <c r="E66" s="156">
        <v>171.4570733836274</v>
      </c>
      <c r="F66" s="156">
        <v>146.53896123515725</v>
      </c>
      <c r="G66" s="156">
        <v>201.5304980831481</v>
      </c>
      <c r="H66" s="156">
        <v>291.94073105936837</v>
      </c>
      <c r="I66" s="156">
        <v>307.29765117708359</v>
      </c>
      <c r="J66" s="156">
        <v>349.86713906111601</v>
      </c>
      <c r="K66" s="156">
        <v>466.34354049646674</v>
      </c>
      <c r="L66" s="156">
        <v>365.06073773351517</v>
      </c>
      <c r="M66" s="156">
        <v>376.81949407465731</v>
      </c>
      <c r="N66" s="156">
        <v>355.6</v>
      </c>
      <c r="O66" s="156">
        <v>416.53349376750833</v>
      </c>
      <c r="P66" s="156">
        <v>425.13314405537307</v>
      </c>
      <c r="Q66" s="156">
        <v>302.39862401615289</v>
      </c>
      <c r="R66" s="156">
        <v>253.15870285069462</v>
      </c>
      <c r="S66" s="156">
        <v>280.87145181703124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129.72129023685341</v>
      </c>
      <c r="E67" s="156">
        <v>168.495542116092</v>
      </c>
      <c r="F67" s="156">
        <v>209.23346526875551</v>
      </c>
      <c r="G67" s="156">
        <v>241.0609066634843</v>
      </c>
      <c r="H67" s="156">
        <v>238.95100225881146</v>
      </c>
      <c r="I67" s="156">
        <v>273.89573257087886</v>
      </c>
      <c r="J67" s="156">
        <v>332.78501834746299</v>
      </c>
      <c r="K67" s="156">
        <v>404.28519659358574</v>
      </c>
      <c r="L67" s="156">
        <v>432.61759015509534</v>
      </c>
      <c r="M67" s="156">
        <v>356.52999010760504</v>
      </c>
      <c r="N67" s="156">
        <v>361.4</v>
      </c>
      <c r="O67" s="156">
        <v>377.80368121228076</v>
      </c>
      <c r="P67" s="156">
        <v>367.32913952754728</v>
      </c>
      <c r="Q67" s="156">
        <v>367.17829834171516</v>
      </c>
      <c r="R67" s="156">
        <v>475.51658434615314</v>
      </c>
      <c r="S67" s="156">
        <v>509.76315313686496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55.310101983191032</v>
      </c>
      <c r="E68" s="156">
        <v>89.469418292911016</v>
      </c>
      <c r="F68" s="156">
        <v>125.54007916125327</v>
      </c>
      <c r="G68" s="156">
        <v>124.55807986634245</v>
      </c>
      <c r="H68" s="156">
        <v>92.90960492108367</v>
      </c>
      <c r="I68" s="156">
        <v>95.930310237020009</v>
      </c>
      <c r="J68" s="156">
        <v>106.41528533468303</v>
      </c>
      <c r="K68" s="156">
        <v>124.5696684181917</v>
      </c>
      <c r="L68" s="156">
        <v>97.370674617019247</v>
      </c>
      <c r="M68" s="156">
        <v>87.113641410776651</v>
      </c>
      <c r="N68" s="156">
        <v>100.9</v>
      </c>
      <c r="O68" s="156">
        <v>103.21683054766963</v>
      </c>
      <c r="P68" s="156">
        <v>124.23685724359331</v>
      </c>
      <c r="Q68" s="156">
        <v>126.6615565817271</v>
      </c>
      <c r="R68" s="156">
        <v>146.88199493127627</v>
      </c>
      <c r="S68" s="156">
        <v>170.04158380039775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65.109789721954627</v>
      </c>
      <c r="E69" s="156">
        <v>86.663757092088034</v>
      </c>
      <c r="F69" s="156">
        <v>95.325860349880656</v>
      </c>
      <c r="G69" s="156">
        <v>105.01663260587438</v>
      </c>
      <c r="H69" s="156">
        <v>92.341350456734517</v>
      </c>
      <c r="I69" s="156">
        <v>109.959116051626</v>
      </c>
      <c r="J69" s="156">
        <v>132.22826774642542</v>
      </c>
      <c r="K69" s="156">
        <v>142.57564776227576</v>
      </c>
      <c r="L69" s="156">
        <v>190.19526996310273</v>
      </c>
      <c r="M69" s="156">
        <v>219.55060262855065</v>
      </c>
      <c r="N69" s="156">
        <v>216.8</v>
      </c>
      <c r="O69" s="156">
        <v>219.2182594145406</v>
      </c>
      <c r="P69" s="156">
        <v>238.82424984690749</v>
      </c>
      <c r="Q69" s="156">
        <v>239.1145843070538</v>
      </c>
      <c r="R69" s="156">
        <v>231.97735723403073</v>
      </c>
      <c r="S69" s="156">
        <v>264.32833122401007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169.0861375942597</v>
      </c>
      <c r="E70" s="156">
        <v>216.97113286364481</v>
      </c>
      <c r="F70" s="156">
        <v>220.71486841707707</v>
      </c>
      <c r="G70" s="156">
        <v>236.88410877575072</v>
      </c>
      <c r="H70" s="156">
        <v>226.02321319486865</v>
      </c>
      <c r="I70" s="156">
        <v>259.06528070972394</v>
      </c>
      <c r="J70" s="156">
        <v>281.53865620650384</v>
      </c>
      <c r="K70" s="156">
        <v>338.71625294437399</v>
      </c>
      <c r="L70" s="156">
        <v>343.59901466374873</v>
      </c>
      <c r="M70" s="156">
        <v>290.91716633355543</v>
      </c>
      <c r="N70" s="156">
        <v>281.39999999999998</v>
      </c>
      <c r="O70" s="156">
        <v>319.23894038240991</v>
      </c>
      <c r="P70" s="156">
        <v>371.68995527844271</v>
      </c>
      <c r="Q70" s="156">
        <v>369.42175026640996</v>
      </c>
      <c r="R70" s="156">
        <v>370.62730081210572</v>
      </c>
      <c r="S70" s="156">
        <v>378.9549810160911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27.073713583363784</v>
      </c>
      <c r="E71" s="156">
        <v>29.771182742066216</v>
      </c>
      <c r="F71" s="156">
        <v>38.825271172613832</v>
      </c>
      <c r="G71" s="156">
        <v>38.486209108402818</v>
      </c>
      <c r="H71" s="156">
        <v>36.368285718344673</v>
      </c>
      <c r="I71" s="156">
        <v>44.758570932314349</v>
      </c>
      <c r="J71" s="156">
        <v>53.144375553587246</v>
      </c>
      <c r="K71" s="156">
        <v>59.793440840732018</v>
      </c>
      <c r="L71" s="156">
        <v>54.870119572457099</v>
      </c>
      <c r="M71" s="156">
        <v>61.676054347606645</v>
      </c>
      <c r="N71" s="156">
        <v>109.6</v>
      </c>
      <c r="O71" s="156">
        <v>116.47145086390043</v>
      </c>
      <c r="P71" s="156">
        <v>122.01005771122121</v>
      </c>
      <c r="Q71" s="156">
        <v>128.15719119819028</v>
      </c>
      <c r="R71" s="156">
        <v>171.67064394990473</v>
      </c>
      <c r="S71" s="156">
        <v>190.92388356535889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29.897352423346497</v>
      </c>
      <c r="E72" s="156">
        <v>17.457447471787511</v>
      </c>
      <c r="F72" s="156">
        <v>27.192796930235367</v>
      </c>
      <c r="G72" s="156">
        <v>39.082894520936193</v>
      </c>
      <c r="H72" s="156">
        <v>42.050830361836027</v>
      </c>
      <c r="I72" s="156">
        <v>45.693824653288083</v>
      </c>
      <c r="J72" s="156">
        <v>50.107554093382241</v>
      </c>
      <c r="K72" s="156">
        <v>60.019931146946902</v>
      </c>
      <c r="L72" s="156">
        <v>70.622812860118202</v>
      </c>
      <c r="M72" s="156">
        <v>53.903458300526914</v>
      </c>
      <c r="N72" s="156">
        <v>66.400000000000006</v>
      </c>
      <c r="O72" s="156">
        <v>44.182067720769339</v>
      </c>
      <c r="P72" s="156">
        <v>49.45350628143035</v>
      </c>
      <c r="Q72" s="156">
        <v>49.449419506814507</v>
      </c>
      <c r="R72" s="156">
        <v>56.32943004606247</v>
      </c>
      <c r="S72" s="156">
        <v>63.731694087868362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68.265621366641199</v>
      </c>
      <c r="E73" s="156">
        <v>83.858095891265037</v>
      </c>
      <c r="F73" s="156">
        <v>94.268362691482608</v>
      </c>
      <c r="G73" s="156">
        <v>124.40890851320911</v>
      </c>
      <c r="H73" s="156">
        <v>113.08263840547795</v>
      </c>
      <c r="I73" s="156">
        <v>150.0414183790717</v>
      </c>
      <c r="J73" s="156">
        <v>164.62102998861192</v>
      </c>
      <c r="K73" s="156">
        <v>198.29226309113969</v>
      </c>
      <c r="L73" s="156">
        <v>189.13804222567583</v>
      </c>
      <c r="M73" s="156">
        <v>176.2461389376779</v>
      </c>
      <c r="N73" s="156">
        <v>156.1</v>
      </c>
      <c r="O73" s="156">
        <v>182.08652164921318</v>
      </c>
      <c r="P73" s="156">
        <v>185.19549444227948</v>
      </c>
      <c r="Q73" s="156">
        <v>185.55216960496551</v>
      </c>
      <c r="R73" s="156">
        <v>225.04023530717575</v>
      </c>
      <c r="S73" s="156">
        <v>257.18676550352558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72.418031425438357</v>
      </c>
      <c r="E74" s="156">
        <v>74.817632021947958</v>
      </c>
      <c r="F74" s="156">
        <v>96.534429102337626</v>
      </c>
      <c r="G74" s="156">
        <v>106.50834613720689</v>
      </c>
      <c r="H74" s="156">
        <v>107.25803014589712</v>
      </c>
      <c r="I74" s="156">
        <v>124.25513721507835</v>
      </c>
      <c r="J74" s="156">
        <v>141.33873212704256</v>
      </c>
      <c r="K74" s="156">
        <v>172.92534879507016</v>
      </c>
      <c r="L74" s="156">
        <v>222.96932982333723</v>
      </c>
      <c r="M74" s="156">
        <v>209.55726485373518</v>
      </c>
      <c r="N74" s="156">
        <v>163.40000000000364</v>
      </c>
      <c r="O74" s="156">
        <v>167.70384854011331</v>
      </c>
      <c r="P74" s="156">
        <v>155.87596726605</v>
      </c>
      <c r="Q74" s="156">
        <v>155.63947727570024</v>
      </c>
      <c r="R74" s="156">
        <v>183.23251382799401</v>
      </c>
      <c r="S74" s="156">
        <v>175.82715602965453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2871.6407002624301</v>
      </c>
      <c r="E75" s="164">
        <f t="shared" ref="E75:S75" si="3">SUM(E56:E74)</f>
        <v>3187.5428642683469</v>
      </c>
      <c r="F75" s="164">
        <f t="shared" si="3"/>
        <v>3525.5461220050174</v>
      </c>
      <c r="G75" s="164">
        <f t="shared" si="3"/>
        <v>3826.3943792234122</v>
      </c>
      <c r="H75" s="164">
        <f t="shared" si="3"/>
        <v>3759.1453452856163</v>
      </c>
      <c r="I75" s="164">
        <f t="shared" si="3"/>
        <v>4320.6049755497925</v>
      </c>
      <c r="J75" s="164">
        <f t="shared" si="3"/>
        <v>4607.743894723526</v>
      </c>
      <c r="K75" s="164">
        <f t="shared" si="3"/>
        <v>5126.7213263272306</v>
      </c>
      <c r="L75" s="164">
        <f t="shared" si="3"/>
        <v>4833.3280471946464</v>
      </c>
      <c r="M75" s="164">
        <f t="shared" si="3"/>
        <v>4803.3634142894643</v>
      </c>
      <c r="N75" s="164">
        <f t="shared" si="3"/>
        <v>4478.1000000000031</v>
      </c>
      <c r="O75" s="164">
        <f t="shared" si="3"/>
        <v>5324.2211735509245</v>
      </c>
      <c r="P75" s="164">
        <f t="shared" si="3"/>
        <v>5318.9890330123062</v>
      </c>
      <c r="Q75" s="164">
        <f t="shared" si="3"/>
        <v>4965.9743124754605</v>
      </c>
      <c r="R75" s="164">
        <f t="shared" si="3"/>
        <v>5214.4033150193291</v>
      </c>
      <c r="S75" s="164">
        <f t="shared" si="3"/>
        <v>5576.5684324715266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8190876</v>
      </c>
      <c r="E3" s="145">
        <v>8149468</v>
      </c>
      <c r="F3" s="145">
        <v>7868815</v>
      </c>
      <c r="G3" s="145">
        <v>7805506</v>
      </c>
      <c r="H3" s="145">
        <v>7745147</v>
      </c>
      <c r="I3" s="145">
        <v>7688573</v>
      </c>
      <c r="J3" s="145">
        <v>7629371</v>
      </c>
      <c r="K3" s="145">
        <v>7572673</v>
      </c>
      <c r="L3" s="145">
        <v>7518002</v>
      </c>
      <c r="M3" s="145">
        <v>7467119</v>
      </c>
      <c r="N3" s="145">
        <v>7421766</v>
      </c>
      <c r="O3" s="145">
        <v>7369431</v>
      </c>
      <c r="P3" s="145">
        <v>7327224</v>
      </c>
      <c r="Q3" s="145">
        <v>7284552</v>
      </c>
      <c r="R3" s="145">
        <v>7245677</v>
      </c>
      <c r="S3" s="145">
        <v>7202198</v>
      </c>
    </row>
    <row r="4" spans="1:19" x14ac:dyDescent="0.25">
      <c r="A4" s="171" t="s">
        <v>255</v>
      </c>
      <c r="B4" s="140"/>
      <c r="C4" s="140"/>
      <c r="D4" s="146">
        <v>2778727</v>
      </c>
      <c r="E4" s="146">
        <v>2774224</v>
      </c>
      <c r="F4" s="146">
        <v>2687965</v>
      </c>
      <c r="G4" s="146">
        <v>2675608</v>
      </c>
      <c r="H4" s="146">
        <v>2664179</v>
      </c>
      <c r="I4" s="146">
        <v>2653978</v>
      </c>
      <c r="J4" s="146">
        <v>2633542</v>
      </c>
      <c r="K4" s="146">
        <v>2655215</v>
      </c>
      <c r="L4" s="146">
        <v>2604990</v>
      </c>
      <c r="M4" s="146">
        <v>2614537</v>
      </c>
      <c r="N4" s="146">
        <v>2611459</v>
      </c>
      <c r="O4" s="146">
        <v>2571330</v>
      </c>
      <c r="P4" s="146">
        <v>2680038</v>
      </c>
      <c r="Q4" s="146">
        <v>2733415</v>
      </c>
      <c r="R4" s="146">
        <v>2786799</v>
      </c>
      <c r="S4" s="146">
        <v>2926533</v>
      </c>
    </row>
    <row r="5" spans="1:19" x14ac:dyDescent="0.25">
      <c r="A5" s="183" t="s">
        <v>256</v>
      </c>
      <c r="B5" s="143"/>
      <c r="C5" s="143"/>
      <c r="D5" s="184">
        <f>D3/D4</f>
        <v>2.9477080691985935</v>
      </c>
      <c r="E5" s="184">
        <f t="shared" ref="E5:S5" si="0">E3/E4</f>
        <v>2.9375666853145241</v>
      </c>
      <c r="F5" s="184">
        <f t="shared" si="0"/>
        <v>2.9274246502465622</v>
      </c>
      <c r="G5" s="184">
        <f t="shared" si="0"/>
        <v>2.9172830997664829</v>
      </c>
      <c r="H5" s="184">
        <f t="shared" si="0"/>
        <v>2.9071421252100555</v>
      </c>
      <c r="I5" s="184">
        <f t="shared" si="0"/>
        <v>2.8969995229802206</v>
      </c>
      <c r="J5" s="184">
        <f t="shared" si="0"/>
        <v>2.896999933929286</v>
      </c>
      <c r="K5" s="184">
        <f t="shared" si="0"/>
        <v>2.8519999322088796</v>
      </c>
      <c r="L5" s="184">
        <f t="shared" si="0"/>
        <v>2.8860003301356243</v>
      </c>
      <c r="M5" s="184">
        <f t="shared" si="0"/>
        <v>2.8560005079293198</v>
      </c>
      <c r="N5" s="184">
        <f t="shared" si="0"/>
        <v>2.8419998169605574</v>
      </c>
      <c r="O5" s="184">
        <f t="shared" si="0"/>
        <v>2.8659996966550385</v>
      </c>
      <c r="P5" s="184">
        <f t="shared" si="0"/>
        <v>2.7340000402979361</v>
      </c>
      <c r="Q5" s="184">
        <f t="shared" si="0"/>
        <v>2.6650003749887961</v>
      </c>
      <c r="R5" s="184">
        <f t="shared" si="0"/>
        <v>2.5999998564661464</v>
      </c>
      <c r="S5" s="184">
        <f t="shared" si="0"/>
        <v>2.4610000980682605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2468.5</v>
      </c>
      <c r="E8" s="145">
        <v>2526.4299999999998</v>
      </c>
      <c r="F8" s="145">
        <v>2528.1</v>
      </c>
      <c r="G8" s="145">
        <v>2892.52</v>
      </c>
      <c r="H8" s="145">
        <v>2532.92</v>
      </c>
      <c r="I8" s="145">
        <v>2696.62</v>
      </c>
      <c r="J8" s="145">
        <v>2657.4</v>
      </c>
      <c r="K8" s="145">
        <v>2390.7600000000002</v>
      </c>
      <c r="L8" s="145">
        <v>2450.8000000000002</v>
      </c>
      <c r="M8" s="145">
        <v>2438.77</v>
      </c>
      <c r="N8" s="145">
        <v>2520.6999999999998</v>
      </c>
      <c r="O8" s="145">
        <v>2796.35</v>
      </c>
      <c r="P8" s="145">
        <v>2611.8200000000002</v>
      </c>
      <c r="Q8" s="145">
        <v>2414.14</v>
      </c>
      <c r="R8" s="145">
        <v>2370.8200000000002</v>
      </c>
      <c r="S8" s="145">
        <v>2377.04</v>
      </c>
    </row>
    <row r="9" spans="1:19" x14ac:dyDescent="0.25">
      <c r="A9" s="171" t="s">
        <v>273</v>
      </c>
      <c r="B9" s="140"/>
      <c r="C9" s="140"/>
      <c r="D9" s="146">
        <v>2665.8858333333333</v>
      </c>
      <c r="E9" s="146">
        <v>2665.8858333333333</v>
      </c>
      <c r="F9" s="146">
        <v>2665.8858333333333</v>
      </c>
      <c r="G9" s="146">
        <v>2665.8858333333333</v>
      </c>
      <c r="H9" s="146">
        <v>2665.8858333333333</v>
      </c>
      <c r="I9" s="146">
        <v>2665.8858333333333</v>
      </c>
      <c r="J9" s="146">
        <v>2665.8858333333333</v>
      </c>
      <c r="K9" s="146">
        <v>2665.8858333333333</v>
      </c>
      <c r="L9" s="146">
        <v>2665.8858333333333</v>
      </c>
      <c r="M9" s="146">
        <v>2665.8858333333333</v>
      </c>
      <c r="N9" s="146">
        <v>2665.8858333333333</v>
      </c>
      <c r="O9" s="146">
        <v>2665.8858333333333</v>
      </c>
      <c r="P9" s="146">
        <v>2665.8858333333333</v>
      </c>
      <c r="Q9" s="146">
        <v>2665.8858333333333</v>
      </c>
      <c r="R9" s="146">
        <v>2665.8858333333333</v>
      </c>
      <c r="S9" s="146">
        <v>2665.8858333333333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0.92595863226200925</v>
      </c>
      <c r="E10" s="217">
        <f t="shared" si="1"/>
        <v>0.94768874511067769</v>
      </c>
      <c r="F10" s="217">
        <f t="shared" si="1"/>
        <v>0.94831517853821568</v>
      </c>
      <c r="G10" s="217">
        <f t="shared" si="1"/>
        <v>1.0850127052827656</v>
      </c>
      <c r="H10" s="217">
        <f t="shared" si="1"/>
        <v>0.95012320795182847</v>
      </c>
      <c r="I10" s="217">
        <f t="shared" si="1"/>
        <v>1.0115286882440264</v>
      </c>
      <c r="J10" s="217">
        <f t="shared" si="1"/>
        <v>0.9968168804428047</v>
      </c>
      <c r="K10" s="217">
        <f t="shared" si="1"/>
        <v>0.89679759354536015</v>
      </c>
      <c r="L10" s="217">
        <f t="shared" si="1"/>
        <v>0.9193191881497802</v>
      </c>
      <c r="M10" s="217">
        <f t="shared" si="1"/>
        <v>0.91480661681248543</v>
      </c>
      <c r="N10" s="217">
        <f t="shared" si="1"/>
        <v>0.94553936574553232</v>
      </c>
      <c r="O10" s="217">
        <f t="shared" si="1"/>
        <v>1.0489383922729874</v>
      </c>
      <c r="P10" s="217">
        <f t="shared" si="1"/>
        <v>0.9797193740792226</v>
      </c>
      <c r="Q10" s="217">
        <f t="shared" si="1"/>
        <v>0.90556766153089197</v>
      </c>
      <c r="R10" s="217">
        <f t="shared" si="1"/>
        <v>0.88931790339858896</v>
      </c>
      <c r="S10" s="217">
        <f t="shared" si="1"/>
        <v>0.89165108658379033</v>
      </c>
    </row>
    <row r="11" spans="1:19" x14ac:dyDescent="0.25">
      <c r="A11" s="171" t="s">
        <v>275</v>
      </c>
      <c r="B11" s="140"/>
      <c r="C11" s="140"/>
      <c r="D11" s="146">
        <v>210.81</v>
      </c>
      <c r="E11" s="146">
        <v>199.37</v>
      </c>
      <c r="F11" s="146">
        <v>128.4</v>
      </c>
      <c r="G11" s="146">
        <v>159.75</v>
      </c>
      <c r="H11" s="146">
        <v>57.41</v>
      </c>
      <c r="I11" s="146">
        <v>61.47</v>
      </c>
      <c r="J11" s="146">
        <v>127.8</v>
      </c>
      <c r="K11" s="146">
        <v>246</v>
      </c>
      <c r="L11" s="146">
        <v>174.48</v>
      </c>
      <c r="M11" s="146">
        <v>116.73</v>
      </c>
      <c r="N11" s="146">
        <v>180.24</v>
      </c>
      <c r="O11" s="146">
        <v>127.88</v>
      </c>
      <c r="P11" s="146">
        <v>274.37</v>
      </c>
      <c r="Q11" s="146">
        <v>134.07</v>
      </c>
      <c r="R11" s="146">
        <v>102.3</v>
      </c>
      <c r="S11" s="146">
        <v>193.65</v>
      </c>
    </row>
    <row r="12" spans="1:19" x14ac:dyDescent="0.25">
      <c r="A12" s="171" t="s">
        <v>276</v>
      </c>
      <c r="B12" s="140"/>
      <c r="C12" s="140"/>
      <c r="D12" s="146">
        <v>118.3688888888889</v>
      </c>
      <c r="E12" s="146">
        <v>118.3688888888889</v>
      </c>
      <c r="F12" s="146">
        <v>118.3688888888889</v>
      </c>
      <c r="G12" s="146">
        <v>118.3688888888889</v>
      </c>
      <c r="H12" s="146">
        <v>118.3688888888889</v>
      </c>
      <c r="I12" s="146">
        <v>118.3688888888889</v>
      </c>
      <c r="J12" s="146">
        <v>118.3688888888889</v>
      </c>
      <c r="K12" s="146">
        <v>118.3688888888889</v>
      </c>
      <c r="L12" s="146">
        <v>118.3688888888889</v>
      </c>
      <c r="M12" s="146">
        <v>118.3688888888889</v>
      </c>
      <c r="N12" s="146">
        <v>118.3688888888889</v>
      </c>
      <c r="O12" s="146">
        <v>118.3688888888889</v>
      </c>
      <c r="P12" s="146">
        <v>118.3688888888889</v>
      </c>
      <c r="Q12" s="146">
        <v>118.3688888888889</v>
      </c>
      <c r="R12" s="146">
        <v>118.3688888888889</v>
      </c>
      <c r="S12" s="146">
        <v>118.3688888888889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1.7809578342657604</v>
      </c>
      <c r="E13" s="218">
        <f t="shared" si="2"/>
        <v>1.6843108174069761</v>
      </c>
      <c r="F13" s="218">
        <f t="shared" ref="F13" si="3">IF(F11=0,0,F11/F12)</f>
        <v>1.0847444899185221</v>
      </c>
      <c r="G13" s="218">
        <f t="shared" ref="G13" si="4">IF(G11=0,0,G11/G12)</f>
        <v>1.3495944880411517</v>
      </c>
      <c r="H13" s="218">
        <f t="shared" ref="H13" si="5">IF(H11=0,0,H11/H12)</f>
        <v>0.48500919911388118</v>
      </c>
      <c r="I13" s="218">
        <f t="shared" ref="I13" si="6">IF(I11=0,0,I11/I12)</f>
        <v>0.51930875229977835</v>
      </c>
      <c r="J13" s="218">
        <f t="shared" ref="J13" si="7">IF(J11=0,0,J11/J12)</f>
        <v>1.0796755904329214</v>
      </c>
      <c r="K13" s="218">
        <f t="shared" ref="K13" si="8">IF(K11=0,0,K11/K12)</f>
        <v>2.0782487890962336</v>
      </c>
      <c r="L13" s="218">
        <f t="shared" ref="L13" si="9">IF(L11=0,0,L11/L12)</f>
        <v>1.4740359704126458</v>
      </c>
      <c r="M13" s="218">
        <f t="shared" ref="M13" si="10">IF(M11=0,0,M11/M12)</f>
        <v>0.98615439492359092</v>
      </c>
      <c r="N13" s="218">
        <f t="shared" ref="N13" si="11">IF(N11=0,0,N11/N12)</f>
        <v>1.5226974054744113</v>
      </c>
      <c r="O13" s="218">
        <f t="shared" ref="O13" si="12">IF(O11=0,0,O11/O12)</f>
        <v>1.0803514436976682</v>
      </c>
      <c r="P13" s="218">
        <f t="shared" ref="P13" si="13">IF(P11=0,0,P11/P12)</f>
        <v>2.3179232531070473</v>
      </c>
      <c r="Q13" s="218">
        <f t="shared" ref="Q13" si="14">IF(Q11=0,0,Q11/Q12)</f>
        <v>1.1326455900574472</v>
      </c>
      <c r="R13" s="218">
        <f t="shared" ref="R13" si="15">IF(R11=0,0,R11/R12)</f>
        <v>0.86424736229489718</v>
      </c>
      <c r="S13" s="218">
        <f t="shared" ref="S13" si="16">IF(S11=0,0,S11/S12)</f>
        <v>1.635987308977584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24410.545175326337</v>
      </c>
      <c r="E16" s="145">
        <v>25331.075876235718</v>
      </c>
      <c r="F16" s="145">
        <v>26835.215844035276</v>
      </c>
      <c r="G16" s="145">
        <v>28218.742909008393</v>
      </c>
      <c r="H16" s="145">
        <v>30035.011192102396</v>
      </c>
      <c r="I16" s="145">
        <v>32174.247329232763</v>
      </c>
      <c r="J16" s="145">
        <v>34386.286378628385</v>
      </c>
      <c r="K16" s="145">
        <v>36911.727903537707</v>
      </c>
      <c r="L16" s="145">
        <v>39134.519288426942</v>
      </c>
      <c r="M16" s="145">
        <v>37730.852838582476</v>
      </c>
      <c r="N16" s="145">
        <v>38230.5</v>
      </c>
      <c r="O16" s="145">
        <v>38962.435954292829</v>
      </c>
      <c r="P16" s="145">
        <v>38974.606743660981</v>
      </c>
      <c r="Q16" s="145">
        <v>39310.844951810606</v>
      </c>
      <c r="R16" s="145">
        <v>39832.889319447808</v>
      </c>
      <c r="S16" s="145">
        <v>41273.855744517969</v>
      </c>
    </row>
    <row r="17" spans="1:19" x14ac:dyDescent="0.25">
      <c r="A17" s="183" t="s">
        <v>154</v>
      </c>
      <c r="B17" s="143"/>
      <c r="C17" s="143"/>
      <c r="D17" s="176">
        <v>13971.493981242154</v>
      </c>
      <c r="E17" s="176">
        <v>15050.334399128747</v>
      </c>
      <c r="F17" s="176">
        <v>15926.041019266626</v>
      </c>
      <c r="G17" s="176">
        <v>16944.66063712729</v>
      </c>
      <c r="H17" s="176">
        <v>18544.011450133366</v>
      </c>
      <c r="I17" s="176">
        <v>19927.695271539007</v>
      </c>
      <c r="J17" s="176">
        <v>21645.234086757169</v>
      </c>
      <c r="K17" s="176">
        <v>24379.372354656902</v>
      </c>
      <c r="L17" s="176">
        <v>25197.407797246815</v>
      </c>
      <c r="M17" s="176">
        <v>24056.414456844475</v>
      </c>
      <c r="N17" s="176">
        <v>24393</v>
      </c>
      <c r="O17" s="176">
        <v>24870.895082315867</v>
      </c>
      <c r="P17" s="176">
        <v>25614.17264038232</v>
      </c>
      <c r="Q17" s="176">
        <v>24982.040745955575</v>
      </c>
      <c r="R17" s="176">
        <v>25667.813305481828</v>
      </c>
      <c r="S17" s="176">
        <v>26821.457999867402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2980.2117838588129</v>
      </c>
      <c r="E20" s="145">
        <f t="shared" ref="E20:S20" si="17">1000000*E16/E$3</f>
        <v>3108.3103677731747</v>
      </c>
      <c r="F20" s="145">
        <f t="shared" si="17"/>
        <v>3410.3249147470456</v>
      </c>
      <c r="G20" s="145">
        <f t="shared" si="17"/>
        <v>3615.2355669201193</v>
      </c>
      <c r="H20" s="145">
        <f t="shared" si="17"/>
        <v>3877.9136396123145</v>
      </c>
      <c r="I20" s="145">
        <f t="shared" si="17"/>
        <v>4184.6838586604772</v>
      </c>
      <c r="J20" s="145">
        <f t="shared" si="17"/>
        <v>4507.0932293931419</v>
      </c>
      <c r="K20" s="145">
        <f t="shared" si="17"/>
        <v>4874.3327360811309</v>
      </c>
      <c r="L20" s="145">
        <f t="shared" si="17"/>
        <v>5205.4414575078508</v>
      </c>
      <c r="M20" s="145">
        <f t="shared" si="17"/>
        <v>5052.9331109605291</v>
      </c>
      <c r="N20" s="145">
        <f t="shared" si="17"/>
        <v>5151.1324932637326</v>
      </c>
      <c r="O20" s="145">
        <f t="shared" si="17"/>
        <v>5287.0345016179444</v>
      </c>
      <c r="P20" s="145">
        <f t="shared" si="17"/>
        <v>5319.1504372817017</v>
      </c>
      <c r="Q20" s="145">
        <f t="shared" si="17"/>
        <v>5396.4670650728567</v>
      </c>
      <c r="R20" s="145">
        <f t="shared" si="17"/>
        <v>5497.4696387166869</v>
      </c>
      <c r="S20" s="145">
        <f t="shared" si="17"/>
        <v>5730.7304998443487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1705.7386757218831</v>
      </c>
      <c r="E21" s="176">
        <f t="shared" ref="E21:S21" si="18">1000000*E17/E$3</f>
        <v>1846.7873484660286</v>
      </c>
      <c r="F21" s="176">
        <f t="shared" si="18"/>
        <v>2023.9440143486188</v>
      </c>
      <c r="G21" s="176">
        <f t="shared" si="18"/>
        <v>2170.8599848782756</v>
      </c>
      <c r="H21" s="176">
        <f t="shared" si="18"/>
        <v>2394.274950512026</v>
      </c>
      <c r="I21" s="176">
        <f t="shared" si="18"/>
        <v>2591.8587586459807</v>
      </c>
      <c r="J21" s="176">
        <f t="shared" si="18"/>
        <v>2837.0928726309376</v>
      </c>
      <c r="K21" s="176">
        <f t="shared" si="18"/>
        <v>3219.3879696980052</v>
      </c>
      <c r="L21" s="176">
        <f t="shared" si="18"/>
        <v>3351.6096161249775</v>
      </c>
      <c r="M21" s="176">
        <f t="shared" si="18"/>
        <v>3221.6460534303087</v>
      </c>
      <c r="N21" s="176">
        <f t="shared" si="18"/>
        <v>3286.6840587536713</v>
      </c>
      <c r="O21" s="176">
        <f t="shared" si="18"/>
        <v>3374.873186588743</v>
      </c>
      <c r="P21" s="176">
        <f t="shared" si="18"/>
        <v>3495.7540045701239</v>
      </c>
      <c r="Q21" s="176">
        <f t="shared" si="18"/>
        <v>3429.4546522497985</v>
      </c>
      <c r="R21" s="176">
        <f t="shared" si="18"/>
        <v>3542.5003495852529</v>
      </c>
      <c r="S21" s="176">
        <f t="shared" si="18"/>
        <v>3724.0656255031313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20855.06427930771</v>
      </c>
      <c r="E23" s="190">
        <v>21645.052684082548</v>
      </c>
      <c r="F23" s="190">
        <v>23310.723026256157</v>
      </c>
      <c r="G23" s="190">
        <v>24234.825544102507</v>
      </c>
      <c r="H23" s="190">
        <v>25414.612663550732</v>
      </c>
      <c r="I23" s="190">
        <v>27094.300296609035</v>
      </c>
      <c r="J23" s="190">
        <v>29022.776160951536</v>
      </c>
      <c r="K23" s="190">
        <v>31182.732379054174</v>
      </c>
      <c r="L23" s="190">
        <v>33078.858616934675</v>
      </c>
      <c r="M23" s="190">
        <v>32701.229483374718</v>
      </c>
      <c r="N23" s="190">
        <v>33246</v>
      </c>
      <c r="O23" s="190">
        <v>33945.364643065295</v>
      </c>
      <c r="P23" s="190">
        <v>33677.095511143278</v>
      </c>
      <c r="Q23" s="190">
        <v>33824.711622950512</v>
      </c>
      <c r="R23" s="190">
        <v>34339.216012727302</v>
      </c>
      <c r="S23" s="190">
        <v>35380.672572771648</v>
      </c>
    </row>
    <row r="24" spans="1:19" x14ac:dyDescent="0.25">
      <c r="A24" s="191" t="s">
        <v>46</v>
      </c>
      <c r="B24" s="192"/>
      <c r="C24" s="192"/>
      <c r="D24" s="193">
        <v>2622.3300003321929</v>
      </c>
      <c r="E24" s="193">
        <v>2622.0462622358</v>
      </c>
      <c r="F24" s="193">
        <v>2557.6336223826934</v>
      </c>
      <c r="G24" s="193">
        <v>2533.9737756761187</v>
      </c>
      <c r="H24" s="193">
        <v>2514.3839411288373</v>
      </c>
      <c r="I24" s="193">
        <v>2322.1013815033534</v>
      </c>
      <c r="J24" s="193">
        <v>2105.7826141971404</v>
      </c>
      <c r="K24" s="193">
        <v>1707.6236637071934</v>
      </c>
      <c r="L24" s="193">
        <v>2311.4170023364736</v>
      </c>
      <c r="M24" s="193">
        <v>1596.5114166313367</v>
      </c>
      <c r="N24" s="193">
        <v>1589.9</v>
      </c>
      <c r="O24" s="193">
        <v>1783.6394743273986</v>
      </c>
      <c r="P24" s="193">
        <v>1774.5736606728644</v>
      </c>
      <c r="Q24" s="193">
        <v>1804.5766419263775</v>
      </c>
      <c r="R24" s="193">
        <v>1805.87157999889</v>
      </c>
      <c r="S24" s="193">
        <v>1693.5454709817393</v>
      </c>
    </row>
    <row r="25" spans="1:19" x14ac:dyDescent="0.25">
      <c r="A25" s="194" t="s">
        <v>69</v>
      </c>
      <c r="B25" s="195"/>
      <c r="C25" s="195"/>
      <c r="D25" s="196">
        <v>375.37786931535061</v>
      </c>
      <c r="E25" s="196">
        <v>361.93029490616618</v>
      </c>
      <c r="F25" s="196">
        <v>323.89642565791462</v>
      </c>
      <c r="G25" s="196">
        <v>361.14384593582645</v>
      </c>
      <c r="H25" s="196">
        <v>444.65911835319855</v>
      </c>
      <c r="I25" s="196">
        <v>531.49132886192979</v>
      </c>
      <c r="J25" s="196">
        <v>691.00341642414276</v>
      </c>
      <c r="K25" s="196">
        <v>693.62656278311283</v>
      </c>
      <c r="L25" s="196">
        <v>676.09713808451477</v>
      </c>
      <c r="M25" s="196">
        <v>632.00290715280721</v>
      </c>
      <c r="N25" s="196">
        <v>737.6</v>
      </c>
      <c r="O25" s="196">
        <v>793.96115738216554</v>
      </c>
      <c r="P25" s="196">
        <v>822.0601607006995</v>
      </c>
      <c r="Q25" s="196">
        <v>842.22924339583847</v>
      </c>
      <c r="R25" s="196">
        <v>899.88345635162875</v>
      </c>
      <c r="S25" s="196">
        <v>871.2710178991141</v>
      </c>
    </row>
    <row r="26" spans="1:19" x14ac:dyDescent="0.25">
      <c r="A26" s="178" t="s">
        <v>159</v>
      </c>
      <c r="B26" s="140"/>
      <c r="C26" s="140"/>
      <c r="D26" s="146">
        <v>13095.870843437529</v>
      </c>
      <c r="E26" s="146">
        <v>13438.181931541867</v>
      </c>
      <c r="F26" s="146">
        <v>14778.52977611264</v>
      </c>
      <c r="G26" s="146">
        <v>15289.765353461518</v>
      </c>
      <c r="H26" s="146">
        <v>16382.776207185574</v>
      </c>
      <c r="I26" s="146">
        <v>17385.431419180713</v>
      </c>
      <c r="J26" s="146">
        <v>18610.780716183726</v>
      </c>
      <c r="K26" s="146">
        <v>20286.623482514948</v>
      </c>
      <c r="L26" s="146">
        <v>21476.841426411665</v>
      </c>
      <c r="M26" s="146">
        <v>21646.881876728647</v>
      </c>
      <c r="N26" s="146">
        <v>23035.100000000002</v>
      </c>
      <c r="O26" s="146">
        <v>22715.223072439789</v>
      </c>
      <c r="P26" s="146">
        <v>22641.262595334854</v>
      </c>
      <c r="Q26" s="146">
        <v>23177.288788349008</v>
      </c>
      <c r="R26" s="146">
        <v>23746.230830419743</v>
      </c>
      <c r="S26" s="146">
        <v>24377.146989694451</v>
      </c>
    </row>
    <row r="27" spans="1:19" x14ac:dyDescent="0.25">
      <c r="A27" s="179" t="s">
        <v>161</v>
      </c>
      <c r="B27" s="172"/>
      <c r="C27" s="172"/>
      <c r="D27" s="175">
        <v>5939.2751553001362</v>
      </c>
      <c r="E27" s="175">
        <v>5935.0645302076182</v>
      </c>
      <c r="F27" s="175">
        <v>6592.7425446415082</v>
      </c>
      <c r="G27" s="175">
        <v>6648.1196950937519</v>
      </c>
      <c r="H27" s="175">
        <v>6832.4075521018303</v>
      </c>
      <c r="I27" s="175">
        <v>6939.5826096250967</v>
      </c>
      <c r="J27" s="175">
        <v>7166.2659749462227</v>
      </c>
      <c r="K27" s="175">
        <v>7437.828410944011</v>
      </c>
      <c r="L27" s="175">
        <v>7629.2725215938772</v>
      </c>
      <c r="M27" s="175">
        <v>7517.3116911957695</v>
      </c>
      <c r="N27" s="175">
        <v>7774</v>
      </c>
      <c r="O27" s="175">
        <v>7520.9159788678107</v>
      </c>
      <c r="P27" s="175">
        <v>7752.8809218950055</v>
      </c>
      <c r="Q27" s="175">
        <v>8020.0601992933134</v>
      </c>
      <c r="R27" s="175">
        <v>8661.690437871137</v>
      </c>
      <c r="S27" s="175">
        <v>8583.5291990598453</v>
      </c>
    </row>
    <row r="28" spans="1:19" x14ac:dyDescent="0.25">
      <c r="A28" s="179" t="s">
        <v>163</v>
      </c>
      <c r="B28" s="141"/>
      <c r="C28" s="141"/>
      <c r="D28" s="175">
        <v>4741.3879015380526</v>
      </c>
      <c r="E28" s="175">
        <v>5086.5078870253756</v>
      </c>
      <c r="F28" s="175">
        <v>5731.9394507055013</v>
      </c>
      <c r="G28" s="175">
        <v>5827.5280815072265</v>
      </c>
      <c r="H28" s="175">
        <v>6459.3484962566235</v>
      </c>
      <c r="I28" s="175">
        <v>6874.5156721802086</v>
      </c>
      <c r="J28" s="175">
        <v>7221.4348981399462</v>
      </c>
      <c r="K28" s="175">
        <v>8961.3154556984955</v>
      </c>
      <c r="L28" s="175">
        <v>9570.1312019622146</v>
      </c>
      <c r="M28" s="175">
        <v>9917.0250136272771</v>
      </c>
      <c r="N28" s="175">
        <v>10955.1</v>
      </c>
      <c r="O28" s="175">
        <v>10736.430464945761</v>
      </c>
      <c r="P28" s="175">
        <v>10515.318525116441</v>
      </c>
      <c r="Q28" s="175">
        <v>10315.672381237262</v>
      </c>
      <c r="R28" s="175">
        <v>10175.000462474796</v>
      </c>
      <c r="S28" s="175">
        <v>10429.217139757729</v>
      </c>
    </row>
    <row r="29" spans="1:19" x14ac:dyDescent="0.25">
      <c r="A29" s="179" t="s">
        <v>165</v>
      </c>
      <c r="B29" s="141"/>
      <c r="C29" s="141"/>
      <c r="D29" s="175">
        <v>2415.2077865993415</v>
      </c>
      <c r="E29" s="175">
        <v>2416.6095143088742</v>
      </c>
      <c r="F29" s="175">
        <v>2453.84778076563</v>
      </c>
      <c r="G29" s="175">
        <v>2814.1175768605385</v>
      </c>
      <c r="H29" s="175">
        <v>3091.0201588271207</v>
      </c>
      <c r="I29" s="175">
        <v>3571.3331373754077</v>
      </c>
      <c r="J29" s="175">
        <v>4223.079843097561</v>
      </c>
      <c r="K29" s="175">
        <v>3887.4796158724389</v>
      </c>
      <c r="L29" s="175">
        <v>4277.4377028555718</v>
      </c>
      <c r="M29" s="175">
        <v>4212.5451719055991</v>
      </c>
      <c r="N29" s="175">
        <v>4306.0000000000036</v>
      </c>
      <c r="O29" s="175">
        <v>4457.8766286262216</v>
      </c>
      <c r="P29" s="175">
        <v>4373.0631483234083</v>
      </c>
      <c r="Q29" s="175">
        <v>4841.5562078184294</v>
      </c>
      <c r="R29" s="175">
        <v>4909.5399300738081</v>
      </c>
      <c r="S29" s="175">
        <v>5364.400650876878</v>
      </c>
    </row>
    <row r="30" spans="1:19" x14ac:dyDescent="0.25">
      <c r="A30" s="194" t="s">
        <v>167</v>
      </c>
      <c r="B30" s="195"/>
      <c r="C30" s="195"/>
      <c r="D30" s="196">
        <v>1342.8894130153139</v>
      </c>
      <c r="E30" s="196">
        <v>1283.2782592430949</v>
      </c>
      <c r="F30" s="196">
        <v>1405.1122458228842</v>
      </c>
      <c r="G30" s="196">
        <v>1368.0504795859001</v>
      </c>
      <c r="H30" s="196">
        <v>1463.6814365472858</v>
      </c>
      <c r="I30" s="196">
        <v>1393.260828902012</v>
      </c>
      <c r="J30" s="196">
        <v>1437.5553587245349</v>
      </c>
      <c r="K30" s="196">
        <v>1230.2953433593043</v>
      </c>
      <c r="L30" s="196">
        <v>1115.2695402116569</v>
      </c>
      <c r="M30" s="196">
        <v>1205.2571013263885</v>
      </c>
      <c r="N30" s="196">
        <v>1264</v>
      </c>
      <c r="O30" s="196">
        <v>1476.8091146665663</v>
      </c>
      <c r="P30" s="196">
        <v>1426.0795338566313</v>
      </c>
      <c r="Q30" s="196">
        <v>1654.8262259529997</v>
      </c>
      <c r="R30" s="196">
        <v>1188.9302033039198</v>
      </c>
      <c r="S30" s="196">
        <v>1601.8803109745072</v>
      </c>
    </row>
    <row r="31" spans="1:19" x14ac:dyDescent="0.25">
      <c r="A31" s="194" t="s">
        <v>50</v>
      </c>
      <c r="B31" s="195"/>
      <c r="C31" s="195"/>
      <c r="D31" s="196">
        <v>1032.953526226622</v>
      </c>
      <c r="E31" s="196">
        <v>1115.0944572604276</v>
      </c>
      <c r="F31" s="196">
        <v>1124.5732241592893</v>
      </c>
      <c r="G31" s="196">
        <v>1156.6746721959514</v>
      </c>
      <c r="H31" s="196">
        <v>1241.3518773706865</v>
      </c>
      <c r="I31" s="196">
        <v>1631.2160970526147</v>
      </c>
      <c r="J31" s="196">
        <v>1997.9754523598633</v>
      </c>
      <c r="K31" s="196">
        <v>2454.3622032976991</v>
      </c>
      <c r="L31" s="196">
        <v>2958.3346548680051</v>
      </c>
      <c r="M31" s="196">
        <v>3107.827105162215</v>
      </c>
      <c r="N31" s="196">
        <v>2379.1999999999998</v>
      </c>
      <c r="O31" s="196">
        <v>2161.4431555396795</v>
      </c>
      <c r="P31" s="196">
        <v>1963.9444042383413</v>
      </c>
      <c r="Q31" s="196">
        <v>1639.7764026248387</v>
      </c>
      <c r="R31" s="196">
        <v>1523.5769650554043</v>
      </c>
      <c r="S31" s="196">
        <v>1535.6174290363406</v>
      </c>
    </row>
    <row r="32" spans="1:19" x14ac:dyDescent="0.25">
      <c r="A32" s="194" t="s">
        <v>71</v>
      </c>
      <c r="B32" s="195"/>
      <c r="C32" s="195"/>
      <c r="D32" s="196">
        <v>2385.6426269806993</v>
      </c>
      <c r="E32" s="196">
        <v>2824.5214788951926</v>
      </c>
      <c r="F32" s="196">
        <v>3120.9777321207357</v>
      </c>
      <c r="G32" s="196">
        <v>3525.2174172471914</v>
      </c>
      <c r="H32" s="196">
        <v>3367.7600829651519</v>
      </c>
      <c r="I32" s="196">
        <v>3830.7992411084097</v>
      </c>
      <c r="J32" s="196">
        <v>4179.6786030621279</v>
      </c>
      <c r="K32" s="196">
        <v>4810.2011233919184</v>
      </c>
      <c r="L32" s="196">
        <v>4540.8988550223603</v>
      </c>
      <c r="M32" s="196">
        <v>4512.7490763733258</v>
      </c>
      <c r="N32" s="196">
        <v>4240.2000000000007</v>
      </c>
      <c r="O32" s="196">
        <v>5014.2886687096952</v>
      </c>
      <c r="P32" s="196">
        <v>5049.1751563398839</v>
      </c>
      <c r="Q32" s="196">
        <v>4706.0143207014526</v>
      </c>
      <c r="R32" s="196">
        <v>5174.7229775977212</v>
      </c>
      <c r="S32" s="196">
        <v>5301.2113541854987</v>
      </c>
    </row>
    <row r="33" spans="1:19" x14ac:dyDescent="0.25">
      <c r="A33" s="197" t="s">
        <v>171</v>
      </c>
      <c r="B33" s="195"/>
      <c r="C33" s="195"/>
      <c r="D33" s="196">
        <v>223.06746835863538</v>
      </c>
      <c r="E33" s="196">
        <v>171.4570733836274</v>
      </c>
      <c r="F33" s="196">
        <v>146.53896123515725</v>
      </c>
      <c r="G33" s="196">
        <v>201.5304980831481</v>
      </c>
      <c r="H33" s="196">
        <v>291.94073105936837</v>
      </c>
      <c r="I33" s="196">
        <v>307.29765117708359</v>
      </c>
      <c r="J33" s="196">
        <v>349.86713906111601</v>
      </c>
      <c r="K33" s="196">
        <v>466.34354049646674</v>
      </c>
      <c r="L33" s="196">
        <v>365.06073773351517</v>
      </c>
      <c r="M33" s="196">
        <v>376.81949407465731</v>
      </c>
      <c r="N33" s="196">
        <v>355.6</v>
      </c>
      <c r="O33" s="196">
        <v>416.53349376750833</v>
      </c>
      <c r="P33" s="196">
        <v>425.13314405537307</v>
      </c>
      <c r="Q33" s="196">
        <v>302.39862401615289</v>
      </c>
      <c r="R33" s="196">
        <v>253.15870285069462</v>
      </c>
      <c r="S33" s="196">
        <v>280.87145181703124</v>
      </c>
    </row>
    <row r="34" spans="1:19" x14ac:dyDescent="0.25">
      <c r="A34" s="198" t="s">
        <v>8</v>
      </c>
      <c r="B34" s="195"/>
      <c r="C34" s="195"/>
      <c r="D34" s="196">
        <v>203.94283023939172</v>
      </c>
      <c r="E34" s="196">
        <v>155.21997411108563</v>
      </c>
      <c r="F34" s="196">
        <v>132.66162381235713</v>
      </c>
      <c r="G34" s="196">
        <v>185.19596352290009</v>
      </c>
      <c r="H34" s="196">
        <v>262.48375585345434</v>
      </c>
      <c r="I34" s="196">
        <v>278.39636029318507</v>
      </c>
      <c r="J34" s="196">
        <v>316.96219521273048</v>
      </c>
      <c r="K34" s="196">
        <v>382.49652843437326</v>
      </c>
      <c r="L34" s="196">
        <v>268.11143391910554</v>
      </c>
      <c r="M34" s="196">
        <v>149.37146275960455</v>
      </c>
      <c r="N34" s="196">
        <v>155.94487994843422</v>
      </c>
      <c r="O34" s="196">
        <v>160.91540446266447</v>
      </c>
      <c r="P34" s="196">
        <v>137.89367684566901</v>
      </c>
      <c r="Q34" s="196">
        <v>77.307522576065168</v>
      </c>
      <c r="R34" s="196">
        <v>52.158522682360903</v>
      </c>
      <c r="S34" s="196">
        <v>44.541755006534508</v>
      </c>
    </row>
    <row r="35" spans="1:19" x14ac:dyDescent="0.25">
      <c r="A35" s="177" t="s">
        <v>257</v>
      </c>
      <c r="B35" s="140"/>
      <c r="C35" s="140"/>
      <c r="D35" s="146">
        <v>151.62656408044239</v>
      </c>
      <c r="E35" s="146">
        <v>107.10838204631236</v>
      </c>
      <c r="F35" s="146">
        <v>93.335721128188666</v>
      </c>
      <c r="G35" s="146">
        <v>128.69188071422406</v>
      </c>
      <c r="H35" s="146">
        <v>169.5876259210595</v>
      </c>
      <c r="I35" s="146">
        <v>180.22811069902215</v>
      </c>
      <c r="J35" s="146">
        <v>184.87696206638441</v>
      </c>
      <c r="K35" s="146">
        <v>219.67795957874844</v>
      </c>
      <c r="L35" s="146">
        <v>95.100458120743141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52.316266158949333</v>
      </c>
      <c r="E36" s="146">
        <v>48.111592064773276</v>
      </c>
      <c r="F36" s="146">
        <v>39.325902684168469</v>
      </c>
      <c r="G36" s="146">
        <v>56.504082808676031</v>
      </c>
      <c r="H36" s="146">
        <v>92.896129932394842</v>
      </c>
      <c r="I36" s="146">
        <v>98.168249594162916</v>
      </c>
      <c r="J36" s="146">
        <v>132.08523314634607</v>
      </c>
      <c r="K36" s="146">
        <v>162.81856885562482</v>
      </c>
      <c r="L36" s="146">
        <v>173.01097579836238</v>
      </c>
      <c r="M36" s="146">
        <v>149.37146275960455</v>
      </c>
      <c r="N36" s="146">
        <v>155.94487994843422</v>
      </c>
      <c r="O36" s="146">
        <v>160.91540446266447</v>
      </c>
      <c r="P36" s="146">
        <v>137.89367684566901</v>
      </c>
      <c r="Q36" s="146">
        <v>77.307522576065168</v>
      </c>
      <c r="R36" s="146">
        <v>52.158522682360903</v>
      </c>
      <c r="S36" s="146">
        <v>44.541755006534508</v>
      </c>
    </row>
    <row r="37" spans="1:19" x14ac:dyDescent="0.25">
      <c r="A37" s="198" t="s">
        <v>183</v>
      </c>
      <c r="B37" s="195"/>
      <c r="C37" s="195"/>
      <c r="D37" s="196">
        <v>19.124638119243656</v>
      </c>
      <c r="E37" s="196">
        <v>16.237099272541769</v>
      </c>
      <c r="F37" s="196">
        <v>13.87733742280011</v>
      </c>
      <c r="G37" s="196">
        <v>16.334534560248017</v>
      </c>
      <c r="H37" s="196">
        <v>29.456975205914034</v>
      </c>
      <c r="I37" s="196">
        <v>28.901290883898525</v>
      </c>
      <c r="J37" s="196">
        <v>32.904943848385528</v>
      </c>
      <c r="K37" s="196">
        <v>83.847012062093484</v>
      </c>
      <c r="L37" s="196">
        <v>96.949303814409632</v>
      </c>
      <c r="M37" s="196">
        <v>227.44803131505276</v>
      </c>
      <c r="N37" s="196">
        <v>199.6551200515658</v>
      </c>
      <c r="O37" s="196">
        <v>255.61808930484386</v>
      </c>
      <c r="P37" s="196">
        <v>287.23946720970406</v>
      </c>
      <c r="Q37" s="196">
        <v>225.09110144008773</v>
      </c>
      <c r="R37" s="196">
        <v>201.00018016833371</v>
      </c>
      <c r="S37" s="196">
        <v>236.32969681049673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1.7650503389840175</v>
      </c>
      <c r="E39" s="146">
        <v>5.5228695320158061E-2</v>
      </c>
      <c r="F39" s="146">
        <v>0.13266907755511012</v>
      </c>
      <c r="G39" s="146">
        <v>0.15616018882986166</v>
      </c>
      <c r="H39" s="146">
        <v>0.64228348919270328</v>
      </c>
      <c r="I39" s="146">
        <v>1.2188487185274341</v>
      </c>
      <c r="J39" s="146">
        <v>2.2985168374793878</v>
      </c>
      <c r="K39" s="146">
        <v>5.8569851960563399</v>
      </c>
      <c r="L39" s="146">
        <v>6.7722226856271845</v>
      </c>
      <c r="M39" s="146">
        <v>1.7252086155449577</v>
      </c>
      <c r="N39" s="146">
        <v>8.6397988323281112</v>
      </c>
      <c r="O39" s="146">
        <v>8.6376853641130253</v>
      </c>
      <c r="P39" s="146">
        <v>6.7868677114020812</v>
      </c>
      <c r="Q39" s="146">
        <v>6.8883906037936526</v>
      </c>
      <c r="R39" s="146">
        <v>6.4041411919076259</v>
      </c>
      <c r="S39" s="146">
        <v>6.9770236308157791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1.7650503389840175</v>
      </c>
      <c r="E41" s="146">
        <v>5.5228695320158061E-2</v>
      </c>
      <c r="F41" s="146">
        <v>0.13266907755511012</v>
      </c>
      <c r="G41" s="146">
        <v>0.15616018882986166</v>
      </c>
      <c r="H41" s="146">
        <v>0.64228348919270328</v>
      </c>
      <c r="I41" s="146">
        <v>1.2188487185274341</v>
      </c>
      <c r="J41" s="146">
        <v>2.2985168374793878</v>
      </c>
      <c r="K41" s="146">
        <v>5.8569851960563399</v>
      </c>
      <c r="L41" s="146">
        <v>6.7722226856271845</v>
      </c>
      <c r="M41" s="146">
        <v>1.7252086155449577</v>
      </c>
      <c r="N41" s="146">
        <v>8.6397988323281112</v>
      </c>
      <c r="O41" s="146">
        <v>8.6376853641130253</v>
      </c>
      <c r="P41" s="146">
        <v>6.7868677114020812</v>
      </c>
      <c r="Q41" s="146">
        <v>6.8883906037936526</v>
      </c>
      <c r="R41" s="146">
        <v>6.4041411919076259</v>
      </c>
      <c r="S41" s="146">
        <v>6.9770236308157791</v>
      </c>
    </row>
    <row r="42" spans="1:19" x14ac:dyDescent="0.25">
      <c r="A42" s="177" t="s">
        <v>18</v>
      </c>
      <c r="B42" s="140"/>
      <c r="C42" s="140"/>
      <c r="D42" s="146">
        <v>17.359587780259638</v>
      </c>
      <c r="E42" s="146">
        <v>16.181870577221613</v>
      </c>
      <c r="F42" s="146">
        <v>13.744668345245</v>
      </c>
      <c r="G42" s="146">
        <v>16.178374371418155</v>
      </c>
      <c r="H42" s="146">
        <v>28.814691716721331</v>
      </c>
      <c r="I42" s="146">
        <v>27.682442165371093</v>
      </c>
      <c r="J42" s="146">
        <v>30.606427010906142</v>
      </c>
      <c r="K42" s="146">
        <v>77.990026866037141</v>
      </c>
      <c r="L42" s="146">
        <v>90.177081128782447</v>
      </c>
      <c r="M42" s="146">
        <v>225.72282269950779</v>
      </c>
      <c r="N42" s="146">
        <v>191.01532121923771</v>
      </c>
      <c r="O42" s="146">
        <v>246.98040394073084</v>
      </c>
      <c r="P42" s="146">
        <v>280.45259949830199</v>
      </c>
      <c r="Q42" s="146">
        <v>218.20271083629407</v>
      </c>
      <c r="R42" s="146">
        <v>194.59603897642609</v>
      </c>
      <c r="S42" s="146">
        <v>229.35267317968095</v>
      </c>
    </row>
    <row r="43" spans="1:19" x14ac:dyDescent="0.25">
      <c r="A43" s="197" t="s">
        <v>7</v>
      </c>
      <c r="B43" s="195"/>
      <c r="C43" s="195"/>
      <c r="D43" s="196">
        <v>298.30913862405737</v>
      </c>
      <c r="E43" s="196">
        <v>373.30880977617056</v>
      </c>
      <c r="F43" s="196">
        <v>349.1252983654108</v>
      </c>
      <c r="G43" s="196">
        <v>351.89522204155912</v>
      </c>
      <c r="H43" s="196">
        <v>287.39469534457527</v>
      </c>
      <c r="I43" s="196">
        <v>321.99449536381371</v>
      </c>
      <c r="J43" s="196">
        <v>328.60938883968112</v>
      </c>
      <c r="K43" s="196">
        <v>356.04276136981338</v>
      </c>
      <c r="L43" s="196">
        <v>318.22554896550264</v>
      </c>
      <c r="M43" s="196">
        <v>290.41245230452421</v>
      </c>
      <c r="N43" s="196">
        <v>291.60000000000002</v>
      </c>
      <c r="O43" s="196">
        <v>361.82293331327907</v>
      </c>
      <c r="P43" s="196">
        <v>371.68995527844271</v>
      </c>
      <c r="Q43" s="196">
        <v>346.987231019462</v>
      </c>
      <c r="R43" s="196">
        <v>457.94254213145382</v>
      </c>
      <c r="S43" s="196">
        <v>494.9376242994033</v>
      </c>
    </row>
    <row r="44" spans="1:19" x14ac:dyDescent="0.25">
      <c r="A44" s="198" t="s">
        <v>26</v>
      </c>
      <c r="B44" s="195"/>
      <c r="C44" s="195"/>
      <c r="D44" s="196">
        <v>202.63761086934855</v>
      </c>
      <c r="E44" s="196">
        <v>253.44472847434378</v>
      </c>
      <c r="F44" s="196">
        <v>237.63483095144576</v>
      </c>
      <c r="G44" s="196">
        <v>239.42002177901753</v>
      </c>
      <c r="H44" s="196">
        <v>191.92794533392052</v>
      </c>
      <c r="I44" s="196">
        <v>218.58215535900382</v>
      </c>
      <c r="J44" s="196">
        <v>222.44717196001517</v>
      </c>
      <c r="K44" s="196">
        <v>237.02210545388658</v>
      </c>
      <c r="L44" s="196">
        <v>211.6569930328692</v>
      </c>
      <c r="M44" s="196">
        <v>185.23004865443238</v>
      </c>
      <c r="N44" s="196">
        <v>169.4</v>
      </c>
      <c r="O44" s="196">
        <v>234.9169941153246</v>
      </c>
      <c r="P44" s="196">
        <v>237.33971682532612</v>
      </c>
      <c r="Q44" s="196">
        <v>211.81925255660045</v>
      </c>
      <c r="R44" s="196">
        <v>305.69583957674308</v>
      </c>
      <c r="S44" s="196">
        <v>358.70547821370457</v>
      </c>
    </row>
    <row r="45" spans="1:19" x14ac:dyDescent="0.25">
      <c r="A45" s="177" t="s">
        <v>25</v>
      </c>
      <c r="B45" s="140"/>
      <c r="C45" s="140"/>
      <c r="D45" s="146">
        <v>94.740984792064381</v>
      </c>
      <c r="E45" s="146">
        <v>105.95452229911847</v>
      </c>
      <c r="F45" s="146">
        <v>102.59658731556473</v>
      </c>
      <c r="G45" s="146">
        <v>102.98123588063511</v>
      </c>
      <c r="H45" s="146">
        <v>92.203407977475919</v>
      </c>
      <c r="I45" s="146">
        <v>98.397761497408041</v>
      </c>
      <c r="J45" s="146">
        <v>99.263894659115039</v>
      </c>
      <c r="K45" s="146">
        <v>102.46423272881158</v>
      </c>
      <c r="L45" s="146">
        <v>98.802538241484584</v>
      </c>
      <c r="M45" s="146">
        <v>24.101643252384253</v>
      </c>
      <c r="N45" s="146">
        <v>45.622389571431981</v>
      </c>
      <c r="O45" s="146">
        <v>110.6615204225704</v>
      </c>
      <c r="P45" s="146">
        <v>103.34391273260562</v>
      </c>
      <c r="Q45" s="146">
        <v>91.788322937195744</v>
      </c>
      <c r="R45" s="146">
        <v>146.60623977779625</v>
      </c>
      <c r="S45" s="146">
        <v>195.06309660881786</v>
      </c>
    </row>
    <row r="46" spans="1:19" x14ac:dyDescent="0.25">
      <c r="A46" s="177" t="s">
        <v>17</v>
      </c>
      <c r="B46" s="140"/>
      <c r="C46" s="140"/>
      <c r="D46" s="146">
        <v>107.89662607728417</v>
      </c>
      <c r="E46" s="146">
        <v>147.4902061752253</v>
      </c>
      <c r="F46" s="146">
        <v>135.03824363588103</v>
      </c>
      <c r="G46" s="146">
        <v>136.43878589838243</v>
      </c>
      <c r="H46" s="146">
        <v>99.7245373564446</v>
      </c>
      <c r="I46" s="146">
        <v>120.18439386159578</v>
      </c>
      <c r="J46" s="146">
        <v>123.18327730090013</v>
      </c>
      <c r="K46" s="146">
        <v>134.55787272507501</v>
      </c>
      <c r="L46" s="146">
        <v>112.85445479138461</v>
      </c>
      <c r="M46" s="146">
        <v>161.12840540204812</v>
      </c>
      <c r="N46" s="146">
        <v>123.77761042856802</v>
      </c>
      <c r="O46" s="146">
        <v>124.25547369275419</v>
      </c>
      <c r="P46" s="146">
        <v>133.9958040927205</v>
      </c>
      <c r="Q46" s="146">
        <v>120.0309296194047</v>
      </c>
      <c r="R46" s="146">
        <v>159.08959979894684</v>
      </c>
      <c r="S46" s="146">
        <v>163.64238160488671</v>
      </c>
    </row>
    <row r="47" spans="1:19" ht="22.5" x14ac:dyDescent="0.25">
      <c r="A47" s="198" t="s">
        <v>16</v>
      </c>
      <c r="B47" s="195"/>
      <c r="C47" s="195"/>
      <c r="D47" s="196">
        <v>95.671527754708833</v>
      </c>
      <c r="E47" s="196">
        <v>119.8640813018268</v>
      </c>
      <c r="F47" s="196">
        <v>111.49046741396501</v>
      </c>
      <c r="G47" s="196">
        <v>112.47520026254159</v>
      </c>
      <c r="H47" s="196">
        <v>95.466750010654764</v>
      </c>
      <c r="I47" s="196">
        <v>103.41234000480988</v>
      </c>
      <c r="J47" s="196">
        <v>106.16221687966595</v>
      </c>
      <c r="K47" s="196">
        <v>119.0206559159268</v>
      </c>
      <c r="L47" s="196">
        <v>106.56855593263344</v>
      </c>
      <c r="M47" s="196">
        <v>105.18240365009186</v>
      </c>
      <c r="N47" s="196">
        <v>122.2</v>
      </c>
      <c r="O47" s="196">
        <v>126.90593919795447</v>
      </c>
      <c r="P47" s="196">
        <v>134.35023845311659</v>
      </c>
      <c r="Q47" s="196">
        <v>135.16797846286153</v>
      </c>
      <c r="R47" s="196">
        <v>152.24670255471077</v>
      </c>
      <c r="S47" s="196">
        <v>136.23214608569876</v>
      </c>
    </row>
    <row r="48" spans="1:19" ht="22.5" x14ac:dyDescent="0.25">
      <c r="A48" s="197" t="s">
        <v>6</v>
      </c>
      <c r="B48" s="195"/>
      <c r="C48" s="195"/>
      <c r="D48" s="196">
        <v>128.06032621333418</v>
      </c>
      <c r="E48" s="196">
        <v>189.53800112226443</v>
      </c>
      <c r="F48" s="196">
        <v>271.0215427380125</v>
      </c>
      <c r="G48" s="196">
        <v>237.18245148201737</v>
      </c>
      <c r="H48" s="196">
        <v>276.45579690585441</v>
      </c>
      <c r="I48" s="196">
        <v>325.73551024770859</v>
      </c>
      <c r="J48" s="196">
        <v>419.96710110084769</v>
      </c>
      <c r="K48" s="196">
        <v>539.16017394455525</v>
      </c>
      <c r="L48" s="196">
        <v>439.38384767462759</v>
      </c>
      <c r="M48" s="196">
        <v>371.36858256112089</v>
      </c>
      <c r="N48" s="196">
        <v>313.40000000000003</v>
      </c>
      <c r="O48" s="196">
        <v>343.49207542913007</v>
      </c>
      <c r="P48" s="196">
        <v>327.33953125869846</v>
      </c>
      <c r="Q48" s="196">
        <v>286.1335975621156</v>
      </c>
      <c r="R48" s="196">
        <v>328.26460957877794</v>
      </c>
      <c r="S48" s="196">
        <v>361.5982643283312</v>
      </c>
    </row>
    <row r="49" spans="1:19" x14ac:dyDescent="0.25">
      <c r="A49" s="173" t="s">
        <v>15</v>
      </c>
      <c r="B49" s="140"/>
      <c r="C49" s="140"/>
      <c r="D49" s="146">
        <v>82.71304308110895</v>
      </c>
      <c r="E49" s="146">
        <v>114.41161289385738</v>
      </c>
      <c r="F49" s="146">
        <v>149.61037771303012</v>
      </c>
      <c r="G49" s="146">
        <v>128.20631794463475</v>
      </c>
      <c r="H49" s="146">
        <v>184.37243792413764</v>
      </c>
      <c r="I49" s="146">
        <v>241.16624269004282</v>
      </c>
      <c r="J49" s="146">
        <v>312.88131363994802</v>
      </c>
      <c r="K49" s="146">
        <v>380.92749492029395</v>
      </c>
      <c r="L49" s="146">
        <v>260.0309652803648</v>
      </c>
      <c r="M49" s="146">
        <v>237.12423665673114</v>
      </c>
      <c r="N49" s="146">
        <v>130.74264798548509</v>
      </c>
      <c r="O49" s="146">
        <v>152.13079013779523</v>
      </c>
      <c r="P49" s="146">
        <v>136.42178934699766</v>
      </c>
      <c r="Q49" s="146">
        <v>103.04470868217157</v>
      </c>
      <c r="R49" s="146">
        <v>162.55319435760495</v>
      </c>
      <c r="S49" s="146">
        <v>136.50610744883824</v>
      </c>
    </row>
    <row r="50" spans="1:19" x14ac:dyDescent="0.25">
      <c r="A50" s="173" t="s">
        <v>23</v>
      </c>
      <c r="B50" s="140"/>
      <c r="C50" s="140"/>
      <c r="D50" s="146">
        <v>22.594867882214047</v>
      </c>
      <c r="E50" s="146">
        <v>33.050270421781349</v>
      </c>
      <c r="F50" s="146">
        <v>33.503150117173639</v>
      </c>
      <c r="G50" s="146">
        <v>28.282772799848132</v>
      </c>
      <c r="H50" s="146">
        <v>38.184862568188493</v>
      </c>
      <c r="I50" s="146">
        <v>45.805875436142728</v>
      </c>
      <c r="J50" s="146">
        <v>66.66747045893041</v>
      </c>
      <c r="K50" s="146">
        <v>82.937711548562959</v>
      </c>
      <c r="L50" s="146">
        <v>84.175909644763948</v>
      </c>
      <c r="M50" s="146">
        <v>62.968349137150653</v>
      </c>
      <c r="N50" s="146">
        <v>73.006804969712675</v>
      </c>
      <c r="O50" s="146">
        <v>93.51299335545599</v>
      </c>
      <c r="P50" s="146">
        <v>95.436530688316537</v>
      </c>
      <c r="Q50" s="146">
        <v>76.693722623167858</v>
      </c>
      <c r="R50" s="146">
        <v>87.453720780863321</v>
      </c>
      <c r="S50" s="146">
        <v>96.910952278281883</v>
      </c>
    </row>
    <row r="51" spans="1:19" x14ac:dyDescent="0.25">
      <c r="A51" s="173" t="s">
        <v>14</v>
      </c>
      <c r="B51" s="140"/>
      <c r="C51" s="140"/>
      <c r="D51" s="146">
        <v>22.752415250011182</v>
      </c>
      <c r="E51" s="146">
        <v>42.076117806625703</v>
      </c>
      <c r="F51" s="146">
        <v>87.908014907808735</v>
      </c>
      <c r="G51" s="146">
        <v>80.693360737534491</v>
      </c>
      <c r="H51" s="146">
        <v>53.898496413528278</v>
      </c>
      <c r="I51" s="146">
        <v>38.76339212152304</v>
      </c>
      <c r="J51" s="146">
        <v>40.418317001969257</v>
      </c>
      <c r="K51" s="146">
        <v>75.294967475698343</v>
      </c>
      <c r="L51" s="146">
        <v>95.176972749498844</v>
      </c>
      <c r="M51" s="146">
        <v>71.275996767239093</v>
      </c>
      <c r="N51" s="146">
        <v>109.65054704480227</v>
      </c>
      <c r="O51" s="146">
        <v>97.848291935878848</v>
      </c>
      <c r="P51" s="146">
        <v>95.481211223384264</v>
      </c>
      <c r="Q51" s="146">
        <v>106.39516625677616</v>
      </c>
      <c r="R51" s="146">
        <v>78.257694440309663</v>
      </c>
      <c r="S51" s="146">
        <v>128.18120460121108</v>
      </c>
    </row>
    <row r="52" spans="1:19" x14ac:dyDescent="0.25">
      <c r="A52" s="197" t="s">
        <v>5</v>
      </c>
      <c r="B52" s="195"/>
      <c r="C52" s="195"/>
      <c r="D52" s="196">
        <v>68.597814171345036</v>
      </c>
      <c r="E52" s="196">
        <v>91.028118960034902</v>
      </c>
      <c r="F52" s="196">
        <v>122.66972837417288</v>
      </c>
      <c r="G52" s="196">
        <v>137.83433029521012</v>
      </c>
      <c r="H52" s="196">
        <v>124.1636004602861</v>
      </c>
      <c r="I52" s="196">
        <v>146.30040349517677</v>
      </c>
      <c r="J52" s="196">
        <v>146.40010122738198</v>
      </c>
      <c r="K52" s="196">
        <v>163.63924624026095</v>
      </c>
      <c r="L52" s="196">
        <v>197.06725025637775</v>
      </c>
      <c r="M52" s="196">
        <v>204.91389578664726</v>
      </c>
      <c r="N52" s="196">
        <v>204.2</v>
      </c>
      <c r="O52" s="196">
        <v>236.70307770403656</v>
      </c>
      <c r="P52" s="196">
        <v>229.54591846202379</v>
      </c>
      <c r="Q52" s="196">
        <v>229.9538222812167</v>
      </c>
      <c r="R52" s="196">
        <v>216.53069907690031</v>
      </c>
      <c r="S52" s="196">
        <v>230.79009220755739</v>
      </c>
    </row>
    <row r="53" spans="1:19" x14ac:dyDescent="0.25">
      <c r="A53" s="198" t="s">
        <v>27</v>
      </c>
      <c r="B53" s="195"/>
      <c r="C53" s="195"/>
      <c r="D53" s="196">
        <v>31.392220044513831</v>
      </c>
      <c r="E53" s="196">
        <v>47.540370347278504</v>
      </c>
      <c r="F53" s="196">
        <v>77.348400157113929</v>
      </c>
      <c r="G53" s="196">
        <v>87.563584289273081</v>
      </c>
      <c r="H53" s="196">
        <v>75.719907374522307</v>
      </c>
      <c r="I53" s="196">
        <v>86.176950004008219</v>
      </c>
      <c r="J53" s="196">
        <v>86.675945843350618</v>
      </c>
      <c r="K53" s="196">
        <v>92.181554629461871</v>
      </c>
      <c r="L53" s="196">
        <v>93.670377536025029</v>
      </c>
      <c r="M53" s="196">
        <v>115.78139825974603</v>
      </c>
      <c r="N53" s="196">
        <v>115.4</v>
      </c>
      <c r="O53" s="196">
        <v>133.76826035458461</v>
      </c>
      <c r="P53" s="196">
        <v>131.6595223515003</v>
      </c>
      <c r="Q53" s="196">
        <v>131.33541475817458</v>
      </c>
      <c r="R53" s="196">
        <v>117.65358787946056</v>
      </c>
      <c r="S53" s="196">
        <v>133.15856083890799</v>
      </c>
    </row>
    <row r="54" spans="1:19" x14ac:dyDescent="0.25">
      <c r="A54" s="177" t="s">
        <v>13</v>
      </c>
      <c r="B54" s="140"/>
      <c r="C54" s="140"/>
      <c r="D54" s="146">
        <v>2.4482636059797867</v>
      </c>
      <c r="E54" s="146">
        <v>3.2266384607652698</v>
      </c>
      <c r="F54" s="146">
        <v>5.2497555446556063</v>
      </c>
      <c r="G54" s="146">
        <v>5.943075890371226</v>
      </c>
      <c r="H54" s="146">
        <v>4.0185012219458889</v>
      </c>
      <c r="I54" s="146">
        <v>4.5734627907270538</v>
      </c>
      <c r="J54" s="146">
        <v>4.7804596829269936</v>
      </c>
      <c r="K54" s="146">
        <v>4.3715166105866858</v>
      </c>
      <c r="L54" s="146">
        <v>5.0352647779469422</v>
      </c>
      <c r="M54" s="146">
        <v>8.1463040013794501</v>
      </c>
      <c r="N54" s="146">
        <v>7.4011282975896755</v>
      </c>
      <c r="O54" s="146">
        <v>7.7059639099233035</v>
      </c>
      <c r="P54" s="146">
        <v>7.3737808878439974</v>
      </c>
      <c r="Q54" s="146">
        <v>6.8599769791380689</v>
      </c>
      <c r="R54" s="146">
        <v>6.0157479978308945</v>
      </c>
      <c r="S54" s="146">
        <v>6.725406386182633</v>
      </c>
    </row>
    <row r="55" spans="1:19" x14ac:dyDescent="0.25">
      <c r="A55" s="177" t="s">
        <v>22</v>
      </c>
      <c r="B55" s="140"/>
      <c r="C55" s="140"/>
      <c r="D55" s="146">
        <v>28.943956438534045</v>
      </c>
      <c r="E55" s="146">
        <v>44.313731886513231</v>
      </c>
      <c r="F55" s="146">
        <v>72.098644612458315</v>
      </c>
      <c r="G55" s="146">
        <v>81.620508398901848</v>
      </c>
      <c r="H55" s="146">
        <v>71.701406152576425</v>
      </c>
      <c r="I55" s="146">
        <v>81.60348721328117</v>
      </c>
      <c r="J55" s="146">
        <v>81.89548616042363</v>
      </c>
      <c r="K55" s="146">
        <v>87.81003801887519</v>
      </c>
      <c r="L55" s="146">
        <v>88.635112758078094</v>
      </c>
      <c r="M55" s="146">
        <v>107.63509425836658</v>
      </c>
      <c r="N55" s="146">
        <v>107.99887170241033</v>
      </c>
      <c r="O55" s="146">
        <v>126.06229644466131</v>
      </c>
      <c r="P55" s="146">
        <v>124.28574146365631</v>
      </c>
      <c r="Q55" s="146">
        <v>124.47543777903651</v>
      </c>
      <c r="R55" s="146">
        <v>111.63783988162966</v>
      </c>
      <c r="S55" s="146">
        <v>126.43315445272536</v>
      </c>
    </row>
    <row r="56" spans="1:19" ht="22.5" x14ac:dyDescent="0.25">
      <c r="A56" s="198" t="s">
        <v>21</v>
      </c>
      <c r="B56" s="195"/>
      <c r="C56" s="195"/>
      <c r="D56" s="196">
        <v>37.205594126831201</v>
      </c>
      <c r="E56" s="196">
        <v>43.487748612756398</v>
      </c>
      <c r="F56" s="196">
        <v>45.321328217058948</v>
      </c>
      <c r="G56" s="196">
        <v>50.270746005937042</v>
      </c>
      <c r="H56" s="196">
        <v>48.443693085763798</v>
      </c>
      <c r="I56" s="196">
        <v>60.123453491168547</v>
      </c>
      <c r="J56" s="196">
        <v>59.724155384031363</v>
      </c>
      <c r="K56" s="196">
        <v>71.457691610799074</v>
      </c>
      <c r="L56" s="196">
        <v>103.39687272035272</v>
      </c>
      <c r="M56" s="196">
        <v>89.132497526901233</v>
      </c>
      <c r="N56" s="196">
        <v>88.799999999999983</v>
      </c>
      <c r="O56" s="196">
        <v>102.93481734945195</v>
      </c>
      <c r="P56" s="196">
        <v>97.886396110523492</v>
      </c>
      <c r="Q56" s="196">
        <v>98.618407523042123</v>
      </c>
      <c r="R56" s="196">
        <v>98.877111197439746</v>
      </c>
      <c r="S56" s="196">
        <v>97.631531368649405</v>
      </c>
    </row>
    <row r="57" spans="1:19" ht="22.5" x14ac:dyDescent="0.25">
      <c r="A57" s="197" t="s">
        <v>4</v>
      </c>
      <c r="B57" s="195"/>
      <c r="C57" s="195"/>
      <c r="D57" s="196">
        <v>596.7843736504667</v>
      </c>
      <c r="E57" s="196">
        <v>650.75752852422215</v>
      </c>
      <c r="F57" s="196">
        <v>666.97888026105079</v>
      </c>
      <c r="G57" s="196">
        <v>800.45348091352525</v>
      </c>
      <c r="H57" s="196">
        <v>697.24822775638927</v>
      </c>
      <c r="I57" s="196">
        <v>827.96675841060312</v>
      </c>
      <c r="J57" s="196">
        <v>880.17208654941157</v>
      </c>
      <c r="K57" s="196">
        <v>936.99039681101647</v>
      </c>
      <c r="L57" s="196">
        <v>977.72421157241479</v>
      </c>
      <c r="M57" s="196">
        <v>1059.6975753538045</v>
      </c>
      <c r="N57" s="196">
        <v>913.4</v>
      </c>
      <c r="O57" s="196">
        <v>1162.2703942544513</v>
      </c>
      <c r="P57" s="196">
        <v>1148.4718588209096</v>
      </c>
      <c r="Q57" s="196">
        <v>1136.2149226943859</v>
      </c>
      <c r="R57" s="196">
        <v>1200.4920731820116</v>
      </c>
      <c r="S57" s="196">
        <v>1044.2053878141382</v>
      </c>
    </row>
    <row r="58" spans="1:19" x14ac:dyDescent="0.25">
      <c r="A58" s="197" t="s">
        <v>3</v>
      </c>
      <c r="B58" s="195"/>
      <c r="C58" s="195"/>
      <c r="D58" s="196">
        <v>56.971066006710281</v>
      </c>
      <c r="E58" s="196">
        <v>47.228630213853727</v>
      </c>
      <c r="F58" s="196">
        <v>66.018068102849199</v>
      </c>
      <c r="G58" s="196">
        <v>77.569103629339011</v>
      </c>
      <c r="H58" s="196">
        <v>78.4191160801807</v>
      </c>
      <c r="I58" s="196">
        <v>90.452395585602432</v>
      </c>
      <c r="J58" s="196">
        <v>103.25192964696949</v>
      </c>
      <c r="K58" s="196">
        <v>119.81337198767892</v>
      </c>
      <c r="L58" s="196">
        <v>125.4929324325753</v>
      </c>
      <c r="M58" s="196">
        <v>115.57951264813356</v>
      </c>
      <c r="N58" s="196">
        <v>176</v>
      </c>
      <c r="O58" s="196">
        <v>160.65351858466977</v>
      </c>
      <c r="P58" s="196">
        <v>171.46356399265156</v>
      </c>
      <c r="Q58" s="196">
        <v>177.60661070500478</v>
      </c>
      <c r="R58" s="196">
        <v>228.0000739959672</v>
      </c>
      <c r="S58" s="196">
        <v>254.65557765322725</v>
      </c>
    </row>
    <row r="59" spans="1:19" x14ac:dyDescent="0.25">
      <c r="A59" s="197" t="s">
        <v>2</v>
      </c>
      <c r="B59" s="195"/>
      <c r="C59" s="195"/>
      <c r="D59" s="196">
        <v>419.22731953625873</v>
      </c>
      <c r="E59" s="196">
        <v>561.59985036473586</v>
      </c>
      <c r="F59" s="196">
        <v>650.8142731969665</v>
      </c>
      <c r="G59" s="196">
        <v>707.51972791145181</v>
      </c>
      <c r="H59" s="196">
        <v>650.22517083149819</v>
      </c>
      <c r="I59" s="196">
        <v>738.85043956924881</v>
      </c>
      <c r="J59" s="196">
        <v>852.96722763507523</v>
      </c>
      <c r="K59" s="196">
        <v>1010.1467657184272</v>
      </c>
      <c r="L59" s="196">
        <v>1063.782549398966</v>
      </c>
      <c r="M59" s="196">
        <v>954.11140048048776</v>
      </c>
      <c r="N59" s="196">
        <v>960.5</v>
      </c>
      <c r="O59" s="196">
        <v>1019.4777115569009</v>
      </c>
      <c r="P59" s="196">
        <v>1102.0802018964907</v>
      </c>
      <c r="Q59" s="196">
        <v>1102.3761894969061</v>
      </c>
      <c r="R59" s="196">
        <v>1225.0032373235658</v>
      </c>
      <c r="S59" s="196">
        <v>1323.0880491773639</v>
      </c>
    </row>
    <row r="60" spans="1:19" x14ac:dyDescent="0.25">
      <c r="A60" s="197" t="s">
        <v>1</v>
      </c>
      <c r="B60" s="195"/>
      <c r="C60" s="195"/>
      <c r="D60" s="196">
        <v>420.38999435272228</v>
      </c>
      <c r="E60" s="196">
        <v>540.71326142527585</v>
      </c>
      <c r="F60" s="196">
        <v>613.19757077680754</v>
      </c>
      <c r="G60" s="196">
        <v>691.11087906678392</v>
      </c>
      <c r="H60" s="196">
        <v>654.34501569802956</v>
      </c>
      <c r="I60" s="196">
        <v>701.97472142799882</v>
      </c>
      <c r="J60" s="196">
        <v>696.44438820700998</v>
      </c>
      <c r="K60" s="196">
        <v>759.8749773509694</v>
      </c>
      <c r="L60" s="196">
        <v>615.83515705118032</v>
      </c>
      <c r="M60" s="196">
        <v>712.35338057456647</v>
      </c>
      <c r="N60" s="196">
        <v>615.4</v>
      </c>
      <c r="O60" s="196">
        <v>844.81753746075321</v>
      </c>
      <c r="P60" s="196">
        <v>811.94677949117624</v>
      </c>
      <c r="Q60" s="196">
        <v>679.9528875095815</v>
      </c>
      <c r="R60" s="196">
        <v>698.33694063673522</v>
      </c>
      <c r="S60" s="196">
        <v>645.72410052431746</v>
      </c>
    </row>
    <row r="61" spans="1:19" ht="11.25" customHeight="1" x14ac:dyDescent="0.25">
      <c r="A61" s="197" t="s">
        <v>0</v>
      </c>
      <c r="B61" s="195"/>
      <c r="C61" s="195"/>
      <c r="D61" s="196">
        <v>41.358004185629341</v>
      </c>
      <c r="E61" s="196">
        <v>50.190161481389119</v>
      </c>
      <c r="F61" s="196">
        <v>47.889536816025618</v>
      </c>
      <c r="G61" s="196">
        <v>75.928218744872225</v>
      </c>
      <c r="H61" s="196">
        <v>94.472304698043772</v>
      </c>
      <c r="I61" s="196">
        <v>102.2098709349865</v>
      </c>
      <c r="J61" s="196">
        <v>105.14994305959762</v>
      </c>
      <c r="K61" s="196">
        <v>113.81137887298424</v>
      </c>
      <c r="L61" s="196">
        <v>94.833328047194641</v>
      </c>
      <c r="M61" s="196">
        <v>91.05041083721963</v>
      </c>
      <c r="N61" s="196">
        <v>94.3</v>
      </c>
      <c r="O61" s="196">
        <v>103.68685254469909</v>
      </c>
      <c r="P61" s="196">
        <v>100.11319564289558</v>
      </c>
      <c r="Q61" s="196">
        <v>83.101198377236443</v>
      </c>
      <c r="R61" s="196">
        <v>97.48968681206874</v>
      </c>
      <c r="S61" s="196">
        <v>119.50822636051345</v>
      </c>
    </row>
    <row r="62" spans="1:19" ht="11.25" customHeight="1" x14ac:dyDescent="0.25">
      <c r="A62" s="201" t="s">
        <v>248</v>
      </c>
      <c r="B62" s="202"/>
      <c r="C62" s="202"/>
      <c r="D62" s="203">
        <v>132.87712188154006</v>
      </c>
      <c r="E62" s="203">
        <v>148.70004364361867</v>
      </c>
      <c r="F62" s="203">
        <v>186.72387225428287</v>
      </c>
      <c r="G62" s="203">
        <v>244.19350507928453</v>
      </c>
      <c r="H62" s="203">
        <v>213.09542413092581</v>
      </c>
      <c r="I62" s="203">
        <v>268.01699489618682</v>
      </c>
      <c r="J62" s="203">
        <v>296.84929773503734</v>
      </c>
      <c r="K62" s="203">
        <v>344.37851059974628</v>
      </c>
      <c r="L62" s="203">
        <v>343.49329189000605</v>
      </c>
      <c r="M62" s="203">
        <v>336.44237175216517</v>
      </c>
      <c r="N62" s="203">
        <v>315.79999999999995</v>
      </c>
      <c r="O62" s="203">
        <v>364.83107409426759</v>
      </c>
      <c r="P62" s="203">
        <v>361.39100744122175</v>
      </c>
      <c r="Q62" s="203">
        <v>361.28923703939131</v>
      </c>
      <c r="R62" s="203">
        <v>469.50441200954549</v>
      </c>
      <c r="S62" s="203">
        <v>545.83258000361593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0.1257406817457789</v>
      </c>
      <c r="E66" s="209">
        <f t="shared" ref="E66:S66" si="21">E24/E$23</f>
        <v>0.12113836360232165</v>
      </c>
      <c r="F66" s="209">
        <f t="shared" si="21"/>
        <v>0.10971918886865453</v>
      </c>
      <c r="G66" s="209">
        <f t="shared" si="21"/>
        <v>0.10455919193908766</v>
      </c>
      <c r="H66" s="209">
        <f t="shared" si="21"/>
        <v>9.8934576513728667E-2</v>
      </c>
      <c r="I66" s="209">
        <f t="shared" si="21"/>
        <v>8.5704423295034277E-2</v>
      </c>
      <c r="J66" s="209">
        <f t="shared" si="21"/>
        <v>7.2556209044893127E-2</v>
      </c>
      <c r="K66" s="209">
        <f t="shared" si="21"/>
        <v>5.4761835587385066E-2</v>
      </c>
      <c r="L66" s="209">
        <f t="shared" si="21"/>
        <v>6.9875960023395328E-2</v>
      </c>
      <c r="M66" s="209">
        <f t="shared" si="21"/>
        <v>4.8821143481562426E-2</v>
      </c>
      <c r="N66" s="209">
        <f t="shared" si="21"/>
        <v>4.7822294411357762E-2</v>
      </c>
      <c r="O66" s="209">
        <f t="shared" si="21"/>
        <v>5.2544419336257704E-2</v>
      </c>
      <c r="P66" s="209">
        <f t="shared" si="21"/>
        <v>5.2693785902221971E-2</v>
      </c>
      <c r="Q66" s="209">
        <f t="shared" si="21"/>
        <v>5.3350835981760401E-2</v>
      </c>
      <c r="R66" s="209">
        <f t="shared" si="21"/>
        <v>5.2589190717970136E-2</v>
      </c>
      <c r="S66" s="209">
        <f t="shared" si="21"/>
        <v>4.7866401281615616E-2</v>
      </c>
    </row>
    <row r="67" spans="1:19" x14ac:dyDescent="0.25">
      <c r="A67" s="194" t="s">
        <v>69</v>
      </c>
      <c r="B67" s="195"/>
      <c r="C67" s="195"/>
      <c r="D67" s="209">
        <f t="shared" si="19"/>
        <v>1.7999362854412233E-2</v>
      </c>
      <c r="E67" s="209">
        <f t="shared" ref="E67:S67" si="22">E25/E$23</f>
        <v>1.6721155646450533E-2</v>
      </c>
      <c r="F67" s="209">
        <f t="shared" si="22"/>
        <v>1.3894739570844377E-2</v>
      </c>
      <c r="G67" s="209">
        <f t="shared" si="22"/>
        <v>1.490185457611887E-2</v>
      </c>
      <c r="H67" s="209">
        <f t="shared" si="22"/>
        <v>1.7496198908863253E-2</v>
      </c>
      <c r="I67" s="209">
        <f t="shared" si="22"/>
        <v>1.9616351891118891E-2</v>
      </c>
      <c r="J67" s="209">
        <f t="shared" si="22"/>
        <v>2.380900478272812E-2</v>
      </c>
      <c r="K67" s="209">
        <f t="shared" si="22"/>
        <v>2.2243931492322667E-2</v>
      </c>
      <c r="L67" s="209">
        <f t="shared" si="22"/>
        <v>2.0438950022851992E-2</v>
      </c>
      <c r="M67" s="209">
        <f t="shared" si="22"/>
        <v>1.9326579371399998E-2</v>
      </c>
      <c r="N67" s="209">
        <f t="shared" si="22"/>
        <v>2.2186127654454671E-2</v>
      </c>
      <c r="O67" s="209">
        <f t="shared" si="22"/>
        <v>2.3389383667863001E-2</v>
      </c>
      <c r="P67" s="209">
        <f t="shared" si="22"/>
        <v>2.4410067086358185E-2</v>
      </c>
      <c r="Q67" s="209">
        <f t="shared" si="22"/>
        <v>2.4899820367555621E-2</v>
      </c>
      <c r="R67" s="209">
        <f t="shared" si="22"/>
        <v>2.6205707667236806E-2</v>
      </c>
      <c r="S67" s="209">
        <f t="shared" si="22"/>
        <v>2.4625620558994945E-2</v>
      </c>
    </row>
    <row r="68" spans="1:19" x14ac:dyDescent="0.25">
      <c r="A68" s="194" t="s">
        <v>159</v>
      </c>
      <c r="B68" s="195"/>
      <c r="C68" s="195"/>
      <c r="D68" s="209">
        <f t="shared" si="19"/>
        <v>0.62794679834342138</v>
      </c>
      <c r="E68" s="209">
        <f t="shared" ref="E68:S68" si="23">E26/E$23</f>
        <v>0.62084311494534306</v>
      </c>
      <c r="F68" s="209">
        <f t="shared" si="23"/>
        <v>0.63397989669675903</v>
      </c>
      <c r="G68" s="209">
        <f t="shared" si="23"/>
        <v>0.63090057428460633</v>
      </c>
      <c r="H68" s="209">
        <f t="shared" si="23"/>
        <v>0.6446203380735176</v>
      </c>
      <c r="I68" s="209">
        <f t="shared" si="23"/>
        <v>0.64166379012771824</v>
      </c>
      <c r="J68" s="209">
        <f t="shared" si="23"/>
        <v>0.64124743315298183</v>
      </c>
      <c r="K68" s="209">
        <f t="shared" si="23"/>
        <v>0.65057234997603108</v>
      </c>
      <c r="L68" s="209">
        <f t="shared" si="23"/>
        <v>0.64926186465867441</v>
      </c>
      <c r="M68" s="209">
        <f t="shared" si="23"/>
        <v>0.66195926632464708</v>
      </c>
      <c r="N68" s="209">
        <f t="shared" si="23"/>
        <v>0.69286831498526147</v>
      </c>
      <c r="O68" s="209">
        <f t="shared" si="23"/>
        <v>0.66917010058044213</v>
      </c>
      <c r="P68" s="209">
        <f t="shared" si="23"/>
        <v>0.67230449216866639</v>
      </c>
      <c r="Q68" s="209">
        <f t="shared" si="23"/>
        <v>0.68521763161531024</v>
      </c>
      <c r="R68" s="209">
        <f t="shared" si="23"/>
        <v>0.69151930613729118</v>
      </c>
      <c r="S68" s="209">
        <f t="shared" si="23"/>
        <v>0.68899614442193169</v>
      </c>
    </row>
    <row r="69" spans="1:19" x14ac:dyDescent="0.25">
      <c r="A69" s="179" t="s">
        <v>161</v>
      </c>
      <c r="B69" s="172"/>
      <c r="C69" s="172"/>
      <c r="D69" s="206">
        <f t="shared" si="19"/>
        <v>0.28478814909206757</v>
      </c>
      <c r="E69" s="206">
        <f t="shared" ref="E69:S69" si="24">E27/E$23</f>
        <v>0.27419958809211759</v>
      </c>
      <c r="F69" s="206">
        <f t="shared" si="24"/>
        <v>0.28282016551849282</v>
      </c>
      <c r="G69" s="206">
        <f t="shared" si="24"/>
        <v>0.27432092230230881</v>
      </c>
      <c r="H69" s="206">
        <f t="shared" si="24"/>
        <v>0.26883776048653968</v>
      </c>
      <c r="I69" s="206">
        <f t="shared" si="24"/>
        <v>0.25612702795995856</v>
      </c>
      <c r="J69" s="206">
        <f t="shared" si="24"/>
        <v>0.24691869362201188</v>
      </c>
      <c r="K69" s="206">
        <f t="shared" si="24"/>
        <v>0.23852394718110373</v>
      </c>
      <c r="L69" s="206">
        <f t="shared" si="24"/>
        <v>0.23063892892870499</v>
      </c>
      <c r="M69" s="206">
        <f t="shared" si="24"/>
        <v>0.22987856450527541</v>
      </c>
      <c r="N69" s="206">
        <f t="shared" si="24"/>
        <v>0.23383264152078445</v>
      </c>
      <c r="O69" s="206">
        <f t="shared" si="24"/>
        <v>0.22155943993974034</v>
      </c>
      <c r="P69" s="206">
        <f t="shared" si="24"/>
        <v>0.23021227942088077</v>
      </c>
      <c r="Q69" s="206">
        <f t="shared" si="24"/>
        <v>0.23710653585739952</v>
      </c>
      <c r="R69" s="206">
        <f t="shared" si="24"/>
        <v>0.25223902708381035</v>
      </c>
      <c r="S69" s="206">
        <f t="shared" si="24"/>
        <v>0.24260503192541288</v>
      </c>
    </row>
    <row r="70" spans="1:19" x14ac:dyDescent="0.25">
      <c r="A70" s="179" t="s">
        <v>163</v>
      </c>
      <c r="B70" s="141"/>
      <c r="C70" s="141"/>
      <c r="D70" s="206">
        <f t="shared" si="19"/>
        <v>0.22734947435489009</v>
      </c>
      <c r="E70" s="206">
        <f t="shared" ref="E70:S70" si="25">E28/E$23</f>
        <v>0.23499632739475465</v>
      </c>
      <c r="F70" s="206">
        <f t="shared" si="25"/>
        <v>0.24589282126724687</v>
      </c>
      <c r="G70" s="206">
        <f t="shared" si="25"/>
        <v>0.24046090494451045</v>
      </c>
      <c r="H70" s="206">
        <f t="shared" si="25"/>
        <v>0.25415884089079693</v>
      </c>
      <c r="I70" s="206">
        <f t="shared" si="25"/>
        <v>0.25372552887223232</v>
      </c>
      <c r="J70" s="206">
        <f t="shared" si="25"/>
        <v>0.24881957735855637</v>
      </c>
      <c r="K70" s="206">
        <f t="shared" si="25"/>
        <v>0.28738069989395548</v>
      </c>
      <c r="L70" s="206">
        <f t="shared" si="25"/>
        <v>0.28931261845482176</v>
      </c>
      <c r="M70" s="206">
        <f t="shared" si="25"/>
        <v>0.3032615339025429</v>
      </c>
      <c r="N70" s="206">
        <f t="shared" si="25"/>
        <v>0.32951633279191483</v>
      </c>
      <c r="O70" s="206">
        <f t="shared" si="25"/>
        <v>0.31628561300899466</v>
      </c>
      <c r="P70" s="206">
        <f t="shared" si="25"/>
        <v>0.31223947212541148</v>
      </c>
      <c r="Q70" s="206">
        <f t="shared" si="25"/>
        <v>0.30497443692137621</v>
      </c>
      <c r="R70" s="206">
        <f t="shared" si="25"/>
        <v>0.29630846722603071</v>
      </c>
      <c r="S70" s="206">
        <f t="shared" si="25"/>
        <v>0.29477159085392496</v>
      </c>
    </row>
    <row r="71" spans="1:19" x14ac:dyDescent="0.25">
      <c r="A71" s="179" t="s">
        <v>165</v>
      </c>
      <c r="B71" s="141"/>
      <c r="C71" s="141"/>
      <c r="D71" s="206">
        <f t="shared" si="19"/>
        <v>0.11580917489646381</v>
      </c>
      <c r="E71" s="206">
        <f t="shared" ref="E71:S71" si="26">E29/E$23</f>
        <v>0.11164719945847086</v>
      </c>
      <c r="F71" s="206">
        <f t="shared" si="26"/>
        <v>0.10526690991101929</v>
      </c>
      <c r="G71" s="206">
        <f t="shared" si="26"/>
        <v>0.11611874703778703</v>
      </c>
      <c r="H71" s="206">
        <f t="shared" si="26"/>
        <v>0.12162373669618097</v>
      </c>
      <c r="I71" s="206">
        <f t="shared" si="26"/>
        <v>0.1318112332955273</v>
      </c>
      <c r="J71" s="206">
        <f t="shared" si="26"/>
        <v>0.14550916217241375</v>
      </c>
      <c r="K71" s="206">
        <f t="shared" si="26"/>
        <v>0.12466770290097179</v>
      </c>
      <c r="L71" s="206">
        <f t="shared" si="26"/>
        <v>0.12931031727514758</v>
      </c>
      <c r="M71" s="206">
        <f t="shared" si="26"/>
        <v>0.12881916791682876</v>
      </c>
      <c r="N71" s="206">
        <f t="shared" si="26"/>
        <v>0.12951934067256221</v>
      </c>
      <c r="O71" s="206">
        <f t="shared" si="26"/>
        <v>0.13132504763170727</v>
      </c>
      <c r="P71" s="206">
        <f t="shared" si="26"/>
        <v>0.12985274062237415</v>
      </c>
      <c r="Q71" s="206">
        <f t="shared" si="26"/>
        <v>0.14313665883653445</v>
      </c>
      <c r="R71" s="206">
        <f t="shared" si="26"/>
        <v>0.14297181182745008</v>
      </c>
      <c r="S71" s="206">
        <f t="shared" si="26"/>
        <v>0.15161952164259387</v>
      </c>
    </row>
    <row r="72" spans="1:19" x14ac:dyDescent="0.25">
      <c r="A72" s="194" t="s">
        <v>167</v>
      </c>
      <c r="B72" s="195"/>
      <c r="C72" s="195"/>
      <c r="D72" s="209">
        <f t="shared" si="19"/>
        <v>6.4391525963682694E-2</v>
      </c>
      <c r="E72" s="209">
        <f t="shared" ref="E72:S72" si="27">E30/E$23</f>
        <v>5.9287370558668069E-2</v>
      </c>
      <c r="F72" s="209">
        <f t="shared" si="27"/>
        <v>6.0277505946093074E-2</v>
      </c>
      <c r="G72" s="209">
        <f t="shared" si="27"/>
        <v>5.6449776256747693E-2</v>
      </c>
      <c r="H72" s="209">
        <f t="shared" si="27"/>
        <v>5.7592120561667126E-2</v>
      </c>
      <c r="I72" s="209">
        <f t="shared" si="27"/>
        <v>5.142265397702056E-2</v>
      </c>
      <c r="J72" s="209">
        <f t="shared" si="27"/>
        <v>4.9531972777252173E-2</v>
      </c>
      <c r="K72" s="209">
        <f t="shared" si="27"/>
        <v>3.9454379058382609E-2</v>
      </c>
      <c r="L72" s="209">
        <f t="shared" si="27"/>
        <v>3.3715478309783525E-2</v>
      </c>
      <c r="M72" s="209">
        <f t="shared" si="27"/>
        <v>3.6856629563091513E-2</v>
      </c>
      <c r="N72" s="209">
        <f t="shared" si="27"/>
        <v>3.8019611381820369E-2</v>
      </c>
      <c r="O72" s="209">
        <f t="shared" si="27"/>
        <v>4.3505472107758431E-2</v>
      </c>
      <c r="P72" s="209">
        <f t="shared" si="27"/>
        <v>4.2345680713016406E-2</v>
      </c>
      <c r="Q72" s="209">
        <f t="shared" si="27"/>
        <v>4.8923587121735529E-2</v>
      </c>
      <c r="R72" s="209">
        <f t="shared" si="27"/>
        <v>3.4623102719155301E-2</v>
      </c>
      <c r="S72" s="209">
        <f t="shared" si="27"/>
        <v>4.5275575462273336E-2</v>
      </c>
    </row>
    <row r="73" spans="1:19" x14ac:dyDescent="0.25">
      <c r="A73" s="194" t="s">
        <v>50</v>
      </c>
      <c r="B73" s="195"/>
      <c r="C73" s="195"/>
      <c r="D73" s="209">
        <f t="shared" si="19"/>
        <v>4.9530105129021985E-2</v>
      </c>
      <c r="E73" s="209">
        <f t="shared" ref="E73:S73" si="28">E31/E$23</f>
        <v>5.1517290049400137E-2</v>
      </c>
      <c r="F73" s="209">
        <f t="shared" si="28"/>
        <v>4.8242743174144377E-2</v>
      </c>
      <c r="G73" s="209">
        <f t="shared" si="28"/>
        <v>4.7727790327643835E-2</v>
      </c>
      <c r="H73" s="209">
        <f t="shared" si="28"/>
        <v>4.8844021107235493E-2</v>
      </c>
      <c r="I73" s="209">
        <f t="shared" si="28"/>
        <v>6.0205138320430007E-2</v>
      </c>
      <c r="J73" s="209">
        <f t="shared" si="28"/>
        <v>6.8841638073480496E-2</v>
      </c>
      <c r="K73" s="209">
        <f t="shared" si="28"/>
        <v>7.8709016691119876E-2</v>
      </c>
      <c r="L73" s="209">
        <f t="shared" si="28"/>
        <v>8.9432791171140655E-2</v>
      </c>
      <c r="M73" s="209">
        <f t="shared" si="28"/>
        <v>9.5037010970557917E-2</v>
      </c>
      <c r="N73" s="209">
        <f t="shared" si="28"/>
        <v>7.1563496360464413E-2</v>
      </c>
      <c r="O73" s="209">
        <f t="shared" si="28"/>
        <v>6.3674176968408006E-2</v>
      </c>
      <c r="P73" s="209">
        <f t="shared" si="28"/>
        <v>5.8316917609135849E-2</v>
      </c>
      <c r="Q73" s="209">
        <f t="shared" si="28"/>
        <v>4.8478651374879098E-2</v>
      </c>
      <c r="R73" s="209">
        <f t="shared" si="28"/>
        <v>4.4368426014464453E-2</v>
      </c>
      <c r="S73" s="209">
        <f t="shared" si="28"/>
        <v>4.3402720111604808E-2</v>
      </c>
    </row>
    <row r="74" spans="1:19" x14ac:dyDescent="0.25">
      <c r="A74" s="194" t="s">
        <v>71</v>
      </c>
      <c r="B74" s="195"/>
      <c r="C74" s="195"/>
      <c r="D74" s="209">
        <f t="shared" si="19"/>
        <v>0.1143915259636827</v>
      </c>
      <c r="E74" s="209">
        <f t="shared" ref="E74:S74" si="29">E32/E$23</f>
        <v>0.13049270519781658</v>
      </c>
      <c r="F74" s="209">
        <f t="shared" si="29"/>
        <v>0.13388592574350464</v>
      </c>
      <c r="G74" s="209">
        <f t="shared" si="29"/>
        <v>0.1454608126157956</v>
      </c>
      <c r="H74" s="209">
        <f t="shared" si="29"/>
        <v>0.13251274483498796</v>
      </c>
      <c r="I74" s="209">
        <f t="shared" si="29"/>
        <v>0.14138764238867796</v>
      </c>
      <c r="J74" s="209">
        <f t="shared" si="29"/>
        <v>0.14401374216866419</v>
      </c>
      <c r="K74" s="209">
        <f t="shared" si="29"/>
        <v>0.15425848719475879</v>
      </c>
      <c r="L74" s="209">
        <f t="shared" si="29"/>
        <v>0.13727495581415416</v>
      </c>
      <c r="M74" s="209">
        <f t="shared" si="29"/>
        <v>0.1379993702887411</v>
      </c>
      <c r="N74" s="209">
        <f t="shared" si="29"/>
        <v>0.12754015520664141</v>
      </c>
      <c r="O74" s="209">
        <f t="shared" si="29"/>
        <v>0.14771644733927067</v>
      </c>
      <c r="P74" s="209">
        <f t="shared" si="29"/>
        <v>0.14992905652060115</v>
      </c>
      <c r="Q74" s="209">
        <f t="shared" si="29"/>
        <v>0.13912947353875915</v>
      </c>
      <c r="R74" s="209">
        <f t="shared" si="29"/>
        <v>0.15069426674388225</v>
      </c>
      <c r="S74" s="209">
        <f t="shared" si="29"/>
        <v>0.14983353816357972</v>
      </c>
    </row>
    <row r="75" spans="1:19" x14ac:dyDescent="0.25">
      <c r="A75" s="199" t="s">
        <v>171</v>
      </c>
      <c r="B75" s="200"/>
      <c r="C75" s="200"/>
      <c r="D75" s="210">
        <f t="shared" si="19"/>
        <v>1.0696081554635237E-2</v>
      </c>
      <c r="E75" s="210">
        <f t="shared" ref="E75:S75" si="30">E33/E$23</f>
        <v>7.9213054311350513E-3</v>
      </c>
      <c r="F75" s="210">
        <f t="shared" si="30"/>
        <v>6.2863327349435838E-3</v>
      </c>
      <c r="G75" s="210">
        <f t="shared" si="30"/>
        <v>8.3157395837821536E-3</v>
      </c>
      <c r="H75" s="210">
        <f t="shared" si="30"/>
        <v>1.1487121008854309E-2</v>
      </c>
      <c r="I75" s="210">
        <f t="shared" si="30"/>
        <v>1.1341782139158737E-2</v>
      </c>
      <c r="J75" s="210">
        <f t="shared" si="30"/>
        <v>1.2054916356755766E-2</v>
      </c>
      <c r="K75" s="210">
        <f t="shared" si="30"/>
        <v>1.4955185287409753E-2</v>
      </c>
      <c r="L75" s="210">
        <f t="shared" si="30"/>
        <v>1.103607418747583E-2</v>
      </c>
      <c r="M75" s="210">
        <f t="shared" si="30"/>
        <v>1.1523098673284809E-2</v>
      </c>
      <c r="N75" s="210">
        <f t="shared" si="30"/>
        <v>1.0696023581784276E-2</v>
      </c>
      <c r="O75" s="210">
        <f t="shared" si="30"/>
        <v>1.2270703176924099E-2</v>
      </c>
      <c r="P75" s="210">
        <f t="shared" si="30"/>
        <v>1.2623806703125644E-2</v>
      </c>
      <c r="Q75" s="210">
        <f t="shared" si="30"/>
        <v>8.9401685781401157E-3</v>
      </c>
      <c r="R75" s="210">
        <f t="shared" si="30"/>
        <v>7.3722912822722928E-3</v>
      </c>
      <c r="S75" s="210">
        <f t="shared" si="30"/>
        <v>7.9385560361897988E-3</v>
      </c>
    </row>
    <row r="76" spans="1:19" x14ac:dyDescent="0.25">
      <c r="A76" s="211" t="s">
        <v>8</v>
      </c>
      <c r="B76" s="140"/>
      <c r="C76" s="140"/>
      <c r="D76" s="204">
        <f t="shared" si="19"/>
        <v>9.7790554614469727E-3</v>
      </c>
      <c r="E76" s="204">
        <f t="shared" ref="E76:S76" si="31">E34/E$23</f>
        <v>7.1711525204663567E-3</v>
      </c>
      <c r="F76" s="204">
        <f t="shared" si="31"/>
        <v>5.6910128297150203E-3</v>
      </c>
      <c r="G76" s="204">
        <f t="shared" si="31"/>
        <v>7.6417287669713445E-3</v>
      </c>
      <c r="H76" s="204">
        <f t="shared" si="31"/>
        <v>1.032806438281488E-2</v>
      </c>
      <c r="I76" s="204">
        <f t="shared" si="31"/>
        <v>1.027508949282693E-2</v>
      </c>
      <c r="J76" s="204">
        <f t="shared" si="31"/>
        <v>1.0921153560739815E-2</v>
      </c>
      <c r="K76" s="204">
        <f t="shared" si="31"/>
        <v>1.226629288879447E-2</v>
      </c>
      <c r="L76" s="204">
        <f t="shared" si="31"/>
        <v>8.1052202261249207E-3</v>
      </c>
      <c r="M76" s="204">
        <f t="shared" si="31"/>
        <v>4.5677628981976017E-3</v>
      </c>
      <c r="N76" s="204">
        <f t="shared" si="31"/>
        <v>4.6906358644178015E-3</v>
      </c>
      <c r="O76" s="204">
        <f t="shared" si="31"/>
        <v>4.7404235056740778E-3</v>
      </c>
      <c r="P76" s="204">
        <f t="shared" si="31"/>
        <v>4.0945834179803879E-3</v>
      </c>
      <c r="Q76" s="204">
        <f t="shared" si="31"/>
        <v>2.2855338262103911E-3</v>
      </c>
      <c r="R76" s="204">
        <f t="shared" si="31"/>
        <v>1.5189200202773746E-3</v>
      </c>
      <c r="S76" s="204">
        <f t="shared" si="31"/>
        <v>1.2589290074947041E-3</v>
      </c>
    </row>
    <row r="77" spans="1:19" x14ac:dyDescent="0.25">
      <c r="A77" s="211" t="s">
        <v>183</v>
      </c>
      <c r="B77" s="140"/>
      <c r="C77" s="140"/>
      <c r="D77" s="204">
        <f>D37/D$23</f>
        <v>9.1702609318826346E-4</v>
      </c>
      <c r="E77" s="204">
        <f t="shared" ref="E77:S77" si="32">E37/E$23</f>
        <v>7.5015291066869488E-4</v>
      </c>
      <c r="F77" s="204">
        <f t="shared" si="32"/>
        <v>5.9531990522856363E-4</v>
      </c>
      <c r="G77" s="204">
        <f t="shared" si="32"/>
        <v>6.7401081681081013E-4</v>
      </c>
      <c r="H77" s="204">
        <f t="shared" si="32"/>
        <v>1.1590566260394281E-3</v>
      </c>
      <c r="I77" s="204">
        <f t="shared" si="32"/>
        <v>1.0666926463318059E-3</v>
      </c>
      <c r="J77" s="204">
        <f t="shared" si="32"/>
        <v>1.1337627960159519E-3</v>
      </c>
      <c r="K77" s="204">
        <f t="shared" si="32"/>
        <v>2.6888923986152849E-3</v>
      </c>
      <c r="L77" s="204">
        <f t="shared" si="32"/>
        <v>2.9308539613509088E-3</v>
      </c>
      <c r="M77" s="204">
        <f t="shared" si="32"/>
        <v>6.9553357750872079E-3</v>
      </c>
      <c r="N77" s="204">
        <f t="shared" si="32"/>
        <v>6.0053877173664744E-3</v>
      </c>
      <c r="O77" s="204">
        <f t="shared" si="32"/>
        <v>7.5302796712500225E-3</v>
      </c>
      <c r="P77" s="204">
        <f t="shared" si="32"/>
        <v>8.5292232851452571E-3</v>
      </c>
      <c r="Q77" s="204">
        <f t="shared" si="32"/>
        <v>6.6546347519297238E-3</v>
      </c>
      <c r="R77" s="204">
        <f t="shared" si="32"/>
        <v>5.8533712619949184E-3</v>
      </c>
      <c r="S77" s="204">
        <f t="shared" si="32"/>
        <v>6.6796270286950954E-3</v>
      </c>
    </row>
    <row r="78" spans="1:19" x14ac:dyDescent="0.25">
      <c r="A78" s="179" t="s">
        <v>7</v>
      </c>
      <c r="B78" s="140"/>
      <c r="C78" s="140"/>
      <c r="D78" s="204">
        <f>D43/D$23</f>
        <v>1.4303918445364765E-2</v>
      </c>
      <c r="E78" s="204">
        <f t="shared" ref="E78:S78" si="33">E43/E$23</f>
        <v>1.7246842279607679E-2</v>
      </c>
      <c r="F78" s="204">
        <f t="shared" si="33"/>
        <v>1.4977025722118171E-2</v>
      </c>
      <c r="G78" s="204">
        <f t="shared" si="33"/>
        <v>1.4520229221422726E-2</v>
      </c>
      <c r="H78" s="204">
        <f t="shared" si="33"/>
        <v>1.1308246131830785E-2</v>
      </c>
      <c r="I78" s="204">
        <f t="shared" si="33"/>
        <v>1.1884215197988069E-2</v>
      </c>
      <c r="J78" s="204">
        <f t="shared" si="33"/>
        <v>1.1322465742674403E-2</v>
      </c>
      <c r="K78" s="204">
        <f t="shared" si="33"/>
        <v>1.1417946222344892E-2</v>
      </c>
      <c r="L78" s="204">
        <f t="shared" si="33"/>
        <v>9.6202094712720086E-3</v>
      </c>
      <c r="M78" s="204">
        <f t="shared" si="33"/>
        <v>8.8807808419609936E-3</v>
      </c>
      <c r="N78" s="204">
        <f t="shared" si="33"/>
        <v>8.7709799675148893E-3</v>
      </c>
      <c r="O78" s="204">
        <f t="shared" si="33"/>
        <v>1.0658979130665958E-2</v>
      </c>
      <c r="P78" s="204">
        <f t="shared" si="33"/>
        <v>1.1036876833854502E-2</v>
      </c>
      <c r="Q78" s="204">
        <f t="shared" si="33"/>
        <v>1.0258394362304824E-2</v>
      </c>
      <c r="R78" s="204">
        <f t="shared" si="33"/>
        <v>1.3335847328655507E-2</v>
      </c>
      <c r="S78" s="204">
        <f t="shared" si="33"/>
        <v>1.3988926391419102E-2</v>
      </c>
    </row>
    <row r="79" spans="1:19" ht="22.5" x14ac:dyDescent="0.25">
      <c r="A79" s="211" t="s">
        <v>26</v>
      </c>
      <c r="B79" s="140"/>
      <c r="C79" s="140"/>
      <c r="D79" s="204">
        <f>D44/D$23</f>
        <v>9.716470213443771E-3</v>
      </c>
      <c r="E79" s="204">
        <f t="shared" ref="E79:S79" si="34">E44/E$23</f>
        <v>1.1709129664568722E-2</v>
      </c>
      <c r="F79" s="204">
        <f t="shared" si="34"/>
        <v>1.0194228239243567E-2</v>
      </c>
      <c r="G79" s="204">
        <f t="shared" si="34"/>
        <v>9.8791724885050752E-3</v>
      </c>
      <c r="H79" s="204">
        <f t="shared" si="34"/>
        <v>7.5518737143368229E-3</v>
      </c>
      <c r="I79" s="204">
        <f t="shared" si="34"/>
        <v>8.0674589476798664E-3</v>
      </c>
      <c r="J79" s="204">
        <f t="shared" si="34"/>
        <v>7.6645724973514063E-3</v>
      </c>
      <c r="K79" s="204">
        <f t="shared" si="34"/>
        <v>7.601069161376546E-3</v>
      </c>
      <c r="L79" s="204">
        <f t="shared" si="34"/>
        <v>6.3985579274041726E-3</v>
      </c>
      <c r="M79" s="204">
        <f t="shared" si="34"/>
        <v>5.6643145099056049E-3</v>
      </c>
      <c r="N79" s="204">
        <f t="shared" si="34"/>
        <v>5.0953498165192809E-3</v>
      </c>
      <c r="O79" s="204">
        <f t="shared" si="34"/>
        <v>6.9204439718197532E-3</v>
      </c>
      <c r="P79" s="204">
        <f t="shared" si="34"/>
        <v>7.0475114680478828E-3</v>
      </c>
      <c r="Q79" s="204">
        <f t="shared" si="34"/>
        <v>6.262263368799227E-3</v>
      </c>
      <c r="R79" s="204">
        <f t="shared" si="34"/>
        <v>8.9022370069089998E-3</v>
      </c>
      <c r="S79" s="204">
        <f t="shared" si="34"/>
        <v>1.0138458433086941E-2</v>
      </c>
    </row>
    <row r="80" spans="1:19" ht="22.5" x14ac:dyDescent="0.25">
      <c r="A80" s="211" t="s">
        <v>16</v>
      </c>
      <c r="B80" s="140"/>
      <c r="C80" s="140"/>
      <c r="D80" s="204">
        <f>D47/D$23</f>
        <v>4.5874482319209937E-3</v>
      </c>
      <c r="E80" s="204">
        <f t="shared" ref="E80:S80" si="35">E47/E$23</f>
        <v>5.5377126150389592E-3</v>
      </c>
      <c r="F80" s="204">
        <f t="shared" si="35"/>
        <v>4.7827974828746032E-3</v>
      </c>
      <c r="G80" s="204">
        <f t="shared" si="35"/>
        <v>4.6410567329176504E-3</v>
      </c>
      <c r="H80" s="204">
        <f t="shared" si="35"/>
        <v>3.7563724174939635E-3</v>
      </c>
      <c r="I80" s="204">
        <f t="shared" si="35"/>
        <v>3.816756250308201E-3</v>
      </c>
      <c r="J80" s="204">
        <f t="shared" si="35"/>
        <v>3.6578932453229978E-3</v>
      </c>
      <c r="K80" s="204">
        <f t="shared" si="35"/>
        <v>3.8168770609683465E-3</v>
      </c>
      <c r="L80" s="204">
        <f t="shared" si="35"/>
        <v>3.2216515438678356E-3</v>
      </c>
      <c r="M80" s="204">
        <f t="shared" si="35"/>
        <v>3.21646633205539E-3</v>
      </c>
      <c r="N80" s="204">
        <f t="shared" si="35"/>
        <v>3.6756301509956084E-3</v>
      </c>
      <c r="O80" s="204">
        <f t="shared" si="35"/>
        <v>3.7385351588462051E-3</v>
      </c>
      <c r="P80" s="204">
        <f t="shared" si="35"/>
        <v>3.9893653658066202E-3</v>
      </c>
      <c r="Q80" s="204">
        <f t="shared" si="35"/>
        <v>3.9961309935055969E-3</v>
      </c>
      <c r="R80" s="204">
        <f t="shared" si="35"/>
        <v>4.4336103217465089E-3</v>
      </c>
      <c r="S80" s="204">
        <f t="shared" si="35"/>
        <v>3.8504679583321617E-3</v>
      </c>
    </row>
    <row r="81" spans="1:19" ht="22.5" x14ac:dyDescent="0.25">
      <c r="A81" s="179" t="s">
        <v>6</v>
      </c>
      <c r="B81" s="140"/>
      <c r="C81" s="140"/>
      <c r="D81" s="204">
        <f>D48/D$23</f>
        <v>6.1404906021025789E-3</v>
      </c>
      <c r="E81" s="204">
        <f t="shared" ref="E81:S81" si="36">E48/E$23</f>
        <v>8.7566430947820188E-3</v>
      </c>
      <c r="F81" s="204">
        <f t="shared" si="36"/>
        <v>1.1626475181947206E-2</v>
      </c>
      <c r="G81" s="204">
        <f t="shared" si="36"/>
        <v>9.7868437736592338E-3</v>
      </c>
      <c r="H81" s="204">
        <f t="shared" si="36"/>
        <v>1.0877828458992937E-2</v>
      </c>
      <c r="I81" s="204">
        <f t="shared" si="36"/>
        <v>1.202228906750826E-2</v>
      </c>
      <c r="J81" s="204">
        <f t="shared" si="36"/>
        <v>1.4470259453190736E-2</v>
      </c>
      <c r="K81" s="204">
        <f t="shared" si="36"/>
        <v>1.7290344136318081E-2</v>
      </c>
      <c r="L81" s="204">
        <f t="shared" si="36"/>
        <v>1.3282920452693178E-2</v>
      </c>
      <c r="M81" s="204">
        <f t="shared" si="36"/>
        <v>1.1356410398878868E-2</v>
      </c>
      <c r="N81" s="204">
        <f t="shared" si="36"/>
        <v>9.4266979486254E-3</v>
      </c>
      <c r="O81" s="204">
        <f t="shared" si="36"/>
        <v>1.0118968496610394E-2</v>
      </c>
      <c r="P81" s="204">
        <f t="shared" si="36"/>
        <v>9.7199454492857447E-3</v>
      </c>
      <c r="Q81" s="204">
        <f t="shared" si="36"/>
        <v>8.4593063424070764E-3</v>
      </c>
      <c r="R81" s="204">
        <f t="shared" si="36"/>
        <v>9.5594672125627941E-3</v>
      </c>
      <c r="S81" s="204">
        <f t="shared" si="36"/>
        <v>1.0220220194644095E-2</v>
      </c>
    </row>
    <row r="82" spans="1:19" x14ac:dyDescent="0.25">
      <c r="A82" s="179" t="s">
        <v>5</v>
      </c>
      <c r="B82" s="140"/>
      <c r="C82" s="140"/>
      <c r="D82" s="204">
        <f>D52/D$23</f>
        <v>3.2892640968461288E-3</v>
      </c>
      <c r="E82" s="204">
        <f t="shared" ref="E82:S82" si="37">E52/E$23</f>
        <v>4.2054930652571541E-3</v>
      </c>
      <c r="F82" s="204">
        <f t="shared" si="37"/>
        <v>5.2623733822414337E-3</v>
      </c>
      <c r="G82" s="204">
        <f t="shared" si="37"/>
        <v>5.6874488345038578E-3</v>
      </c>
      <c r="H82" s="204">
        <f t="shared" si="37"/>
        <v>4.885520078704947E-3</v>
      </c>
      <c r="I82" s="204">
        <f t="shared" si="37"/>
        <v>5.399674540164703E-3</v>
      </c>
      <c r="J82" s="204">
        <f t="shared" si="37"/>
        <v>5.0443176219770059E-3</v>
      </c>
      <c r="K82" s="204">
        <f t="shared" si="37"/>
        <v>5.2477520010459199E-3</v>
      </c>
      <c r="L82" s="204">
        <f t="shared" si="37"/>
        <v>5.957498489850839E-3</v>
      </c>
      <c r="M82" s="204">
        <f t="shared" si="37"/>
        <v>6.2662443897048377E-3</v>
      </c>
      <c r="N82" s="204">
        <f t="shared" si="37"/>
        <v>6.1420922817782587E-3</v>
      </c>
      <c r="O82" s="204">
        <f t="shared" si="37"/>
        <v>6.9730603925738845E-3</v>
      </c>
      <c r="P82" s="204">
        <f t="shared" si="37"/>
        <v>6.8160841954458418E-3</v>
      </c>
      <c r="Q82" s="204">
        <f t="shared" si="37"/>
        <v>6.7983971258808902E-3</v>
      </c>
      <c r="R82" s="204">
        <f t="shared" si="37"/>
        <v>6.3056389812931818E-3</v>
      </c>
      <c r="S82" s="204">
        <f t="shared" si="37"/>
        <v>6.5230555392315932E-3</v>
      </c>
    </row>
    <row r="83" spans="1:19" x14ac:dyDescent="0.25">
      <c r="A83" s="211" t="s">
        <v>27</v>
      </c>
      <c r="B83" s="140"/>
      <c r="C83" s="140"/>
      <c r="D83" s="204">
        <f>D53/D$23</f>
        <v>1.505256451099076E-3</v>
      </c>
      <c r="E83" s="204">
        <f t="shared" ref="E83:S83" si="38">E53/E$23</f>
        <v>2.1963619604510824E-3</v>
      </c>
      <c r="F83" s="204">
        <f t="shared" si="38"/>
        <v>3.3181467631867166E-3</v>
      </c>
      <c r="G83" s="204">
        <f t="shared" si="38"/>
        <v>3.6131303743006105E-3</v>
      </c>
      <c r="H83" s="204">
        <f t="shared" si="38"/>
        <v>2.9793846704230399E-3</v>
      </c>
      <c r="I83" s="204">
        <f t="shared" si="38"/>
        <v>3.1806302085901671E-3</v>
      </c>
      <c r="J83" s="204">
        <f t="shared" si="38"/>
        <v>2.9864801824150814E-3</v>
      </c>
      <c r="K83" s="204">
        <f t="shared" si="38"/>
        <v>2.9561730995511272E-3</v>
      </c>
      <c r="L83" s="204">
        <f t="shared" si="38"/>
        <v>2.8317294324076408E-3</v>
      </c>
      <c r="M83" s="204">
        <f t="shared" si="38"/>
        <v>3.5405824211780543E-3</v>
      </c>
      <c r="N83" s="204">
        <f t="shared" si="38"/>
        <v>3.4710942669794864E-3</v>
      </c>
      <c r="O83" s="204">
        <f t="shared" si="38"/>
        <v>3.9406929859541855E-3</v>
      </c>
      <c r="P83" s="204">
        <f t="shared" si="38"/>
        <v>3.9094678550273439E-3</v>
      </c>
      <c r="Q83" s="204">
        <f t="shared" si="38"/>
        <v>3.8828243747409149E-3</v>
      </c>
      <c r="R83" s="204">
        <f t="shared" si="38"/>
        <v>3.4262164819329035E-3</v>
      </c>
      <c r="S83" s="204">
        <f t="shared" si="38"/>
        <v>3.7635960866776882E-3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1.7840076457470526E-3</v>
      </c>
      <c r="E84" s="204">
        <f t="shared" ref="E84:S84" si="40">E56/E$23</f>
        <v>2.0091311048060717E-3</v>
      </c>
      <c r="F84" s="204">
        <f t="shared" si="40"/>
        <v>1.9442266190547168E-3</v>
      </c>
      <c r="G84" s="204">
        <f t="shared" si="40"/>
        <v>2.0743184602032474E-3</v>
      </c>
      <c r="H84" s="204">
        <f t="shared" si="40"/>
        <v>1.906135408281907E-3</v>
      </c>
      <c r="I84" s="204">
        <f t="shared" si="40"/>
        <v>2.2190443315745359E-3</v>
      </c>
      <c r="J84" s="204">
        <f t="shared" si="40"/>
        <v>2.057837439561924E-3</v>
      </c>
      <c r="K84" s="204">
        <f t="shared" si="40"/>
        <v>2.2915789014947927E-3</v>
      </c>
      <c r="L84" s="204">
        <f t="shared" si="40"/>
        <v>3.1257690574431982E-3</v>
      </c>
      <c r="M84" s="204">
        <f t="shared" si="40"/>
        <v>2.7256619685267838E-3</v>
      </c>
      <c r="N84" s="204">
        <f t="shared" si="40"/>
        <v>2.6709980147987724E-3</v>
      </c>
      <c r="O84" s="204">
        <f t="shared" si="40"/>
        <v>3.0323674066196995E-3</v>
      </c>
      <c r="P84" s="204">
        <f t="shared" si="40"/>
        <v>2.906616340418498E-3</v>
      </c>
      <c r="Q84" s="204">
        <f t="shared" si="40"/>
        <v>2.9155727511399753E-3</v>
      </c>
      <c r="R84" s="204">
        <f t="shared" si="40"/>
        <v>2.8794224993602784E-3</v>
      </c>
      <c r="S84" s="204">
        <f t="shared" si="40"/>
        <v>2.7594594525539046E-3</v>
      </c>
    </row>
    <row r="85" spans="1:19" ht="22.5" x14ac:dyDescent="0.25">
      <c r="A85" s="179" t="s">
        <v>4</v>
      </c>
      <c r="B85" s="140"/>
      <c r="C85" s="140"/>
      <c r="D85" s="204">
        <f t="shared" si="39"/>
        <v>2.8615801210576615E-2</v>
      </c>
      <c r="E85" s="204">
        <f t="shared" ref="E85:S85" si="41">E57/E$23</f>
        <v>3.0064954704535306E-2</v>
      </c>
      <c r="F85" s="204">
        <f t="shared" si="41"/>
        <v>2.8612535077088583E-2</v>
      </c>
      <c r="G85" s="204">
        <f t="shared" si="41"/>
        <v>3.3029058924185818E-2</v>
      </c>
      <c r="H85" s="204">
        <f t="shared" si="41"/>
        <v>2.7434934263482699E-2</v>
      </c>
      <c r="I85" s="204">
        <f t="shared" si="41"/>
        <v>3.0558706050594214E-2</v>
      </c>
      <c r="J85" s="204">
        <f t="shared" si="41"/>
        <v>3.0326943283035483E-2</v>
      </c>
      <c r="K85" s="204">
        <f t="shared" si="41"/>
        <v>3.0048373741629018E-2</v>
      </c>
      <c r="L85" s="204">
        <f t="shared" si="41"/>
        <v>2.9557374481835062E-2</v>
      </c>
      <c r="M85" s="204">
        <f t="shared" si="41"/>
        <v>3.2405435272473596E-2</v>
      </c>
      <c r="N85" s="204">
        <f t="shared" si="41"/>
        <v>2.7473981832400889E-2</v>
      </c>
      <c r="O85" s="204">
        <f t="shared" si="41"/>
        <v>3.4239443484425543E-2</v>
      </c>
      <c r="P85" s="204">
        <f t="shared" si="41"/>
        <v>3.4102461669857968E-2</v>
      </c>
      <c r="Q85" s="204">
        <f t="shared" si="41"/>
        <v>3.3591267099626926E-2</v>
      </c>
      <c r="R85" s="204">
        <f t="shared" si="41"/>
        <v>3.4959798521232044E-2</v>
      </c>
      <c r="S85" s="204">
        <f t="shared" si="41"/>
        <v>2.9513440867083476E-2</v>
      </c>
    </row>
    <row r="86" spans="1:19" x14ac:dyDescent="0.25">
      <c r="A86" s="179" t="s">
        <v>3</v>
      </c>
      <c r="B86" s="140"/>
      <c r="C86" s="140"/>
      <c r="D86" s="204">
        <f t="shared" si="39"/>
        <v>2.7317617075501748E-3</v>
      </c>
      <c r="E86" s="204">
        <f t="shared" ref="E86:S86" si="42">E58/E$23</f>
        <v>2.1819595869399275E-3</v>
      </c>
      <c r="F86" s="204">
        <f t="shared" si="42"/>
        <v>2.8320901084230377E-3</v>
      </c>
      <c r="G86" s="204">
        <f t="shared" si="42"/>
        <v>3.2007287813225166E-3</v>
      </c>
      <c r="H86" s="204">
        <f t="shared" si="42"/>
        <v>3.0855916286557559E-3</v>
      </c>
      <c r="I86" s="204">
        <f t="shared" si="42"/>
        <v>3.3384289166132454E-3</v>
      </c>
      <c r="J86" s="204">
        <f t="shared" si="42"/>
        <v>3.5576172683951914E-3</v>
      </c>
      <c r="K86" s="204">
        <f t="shared" si="42"/>
        <v>3.8422986969595726E-3</v>
      </c>
      <c r="L86" s="204">
        <f t="shared" si="42"/>
        <v>3.7937503795348422E-3</v>
      </c>
      <c r="M86" s="204">
        <f t="shared" si="42"/>
        <v>3.5344087813852414E-3</v>
      </c>
      <c r="N86" s="204">
        <f t="shared" si="42"/>
        <v>5.2938699392408107E-3</v>
      </c>
      <c r="O86" s="204">
        <f t="shared" si="42"/>
        <v>4.7327085825690108E-3</v>
      </c>
      <c r="P86" s="204">
        <f t="shared" si="42"/>
        <v>5.0913999972449133E-3</v>
      </c>
      <c r="Q86" s="204">
        <f t="shared" si="42"/>
        <v>5.2507945281193872E-3</v>
      </c>
      <c r="R86" s="204">
        <f t="shared" si="42"/>
        <v>6.6396412169533077E-3</v>
      </c>
      <c r="S86" s="204">
        <f t="shared" si="42"/>
        <v>7.1975900720781033E-3</v>
      </c>
    </row>
    <row r="87" spans="1:19" x14ac:dyDescent="0.25">
      <c r="A87" s="179" t="s">
        <v>2</v>
      </c>
      <c r="B87" s="140"/>
      <c r="C87" s="140"/>
      <c r="D87" s="204">
        <f t="shared" si="39"/>
        <v>2.0101943294042683E-2</v>
      </c>
      <c r="E87" s="204">
        <f t="shared" ref="E87:S87" si="43">E59/E$23</f>
        <v>2.5945875880345078E-2</v>
      </c>
      <c r="F87" s="204">
        <f t="shared" si="43"/>
        <v>2.7919094249625735E-2</v>
      </c>
      <c r="G87" s="204">
        <f t="shared" si="43"/>
        <v>2.9194339634255186E-2</v>
      </c>
      <c r="H87" s="204">
        <f t="shared" si="43"/>
        <v>2.5584697254270639E-2</v>
      </c>
      <c r="I87" s="204">
        <f t="shared" si="43"/>
        <v>2.7269589230238176E-2</v>
      </c>
      <c r="J87" s="204">
        <f t="shared" si="43"/>
        <v>2.9389580890014692E-2</v>
      </c>
      <c r="K87" s="204">
        <f t="shared" si="43"/>
        <v>3.2394427577390722E-2</v>
      </c>
      <c r="L87" s="204">
        <f t="shared" si="43"/>
        <v>3.2158985946823572E-2</v>
      </c>
      <c r="M87" s="204">
        <f t="shared" si="43"/>
        <v>2.9176621660832579E-2</v>
      </c>
      <c r="N87" s="204">
        <f t="shared" si="43"/>
        <v>2.8890693617277266E-2</v>
      </c>
      <c r="O87" s="204">
        <f t="shared" si="43"/>
        <v>3.0032899109397847E-2</v>
      </c>
      <c r="P87" s="204">
        <f t="shared" si="43"/>
        <v>3.2724918380560103E-2</v>
      </c>
      <c r="Q87" s="204">
        <f t="shared" si="43"/>
        <v>3.259085256321681E-2</v>
      </c>
      <c r="R87" s="204">
        <f t="shared" si="43"/>
        <v>3.5673593621634726E-2</v>
      </c>
      <c r="S87" s="204">
        <f t="shared" si="43"/>
        <v>3.739578569220274E-2</v>
      </c>
    </row>
    <row r="88" spans="1:19" x14ac:dyDescent="0.25">
      <c r="A88" s="179" t="s">
        <v>1</v>
      </c>
      <c r="B88" s="140"/>
      <c r="C88" s="140"/>
      <c r="D88" s="204">
        <f t="shared" si="39"/>
        <v>2.0157693532972282E-2</v>
      </c>
      <c r="E88" s="204">
        <f t="shared" ref="E88:S88" si="44">E60/E$23</f>
        <v>2.4980916855097721E-2</v>
      </c>
      <c r="F88" s="204">
        <f t="shared" si="44"/>
        <v>2.630538615581032E-2</v>
      </c>
      <c r="G88" s="204">
        <f t="shared" si="44"/>
        <v>2.8517262392052344E-2</v>
      </c>
      <c r="H88" s="204">
        <f t="shared" si="44"/>
        <v>2.5746802611573211E-2</v>
      </c>
      <c r="I88" s="204">
        <f t="shared" si="44"/>
        <v>2.590857537353913E-2</v>
      </c>
      <c r="J88" s="204">
        <f t="shared" si="44"/>
        <v>2.3996477261332274E-2</v>
      </c>
      <c r="K88" s="204">
        <f t="shared" si="44"/>
        <v>2.4368453928732263E-2</v>
      </c>
      <c r="L88" s="204">
        <f t="shared" si="44"/>
        <v>1.8617182780783868E-2</v>
      </c>
      <c r="M88" s="204">
        <f t="shared" si="44"/>
        <v>2.1783688008939431E-2</v>
      </c>
      <c r="N88" s="204">
        <f t="shared" si="44"/>
        <v>1.8510497503459063E-2</v>
      </c>
      <c r="O88" s="204">
        <f t="shared" si="44"/>
        <v>2.4887567016704332E-2</v>
      </c>
      <c r="P88" s="204">
        <f t="shared" si="44"/>
        <v>2.4109762649291253E-2</v>
      </c>
      <c r="Q88" s="204">
        <f t="shared" si="44"/>
        <v>2.0102252314494959E-2</v>
      </c>
      <c r="R88" s="204">
        <f t="shared" si="44"/>
        <v>2.0336426445435079E-2</v>
      </c>
      <c r="S88" s="204">
        <f t="shared" si="44"/>
        <v>1.8250758212585691E-2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1.9831156419241797E-3</v>
      </c>
      <c r="E89" s="204">
        <f t="shared" ref="E89:S89" si="45">E61/E$23</f>
        <v>2.318782135295897E-3</v>
      </c>
      <c r="F89" s="204">
        <f t="shared" si="45"/>
        <v>2.0543994608011509E-3</v>
      </c>
      <c r="G89" s="204">
        <f t="shared" si="45"/>
        <v>3.1330210571022328E-3</v>
      </c>
      <c r="H89" s="204">
        <f t="shared" si="45"/>
        <v>3.7172435381450679E-3</v>
      </c>
      <c r="I89" s="204">
        <f t="shared" si="45"/>
        <v>3.77237536367671E-3</v>
      </c>
      <c r="J89" s="204">
        <f t="shared" si="45"/>
        <v>3.6230146446524563E-3</v>
      </c>
      <c r="K89" s="204">
        <f t="shared" si="45"/>
        <v>3.6498205958831477E-3</v>
      </c>
      <c r="L89" s="204">
        <f t="shared" si="45"/>
        <v>2.8668863440966751E-3</v>
      </c>
      <c r="M89" s="204">
        <f t="shared" si="45"/>
        <v>2.7843115465585044E-3</v>
      </c>
      <c r="N89" s="204">
        <f t="shared" si="45"/>
        <v>2.8364314504000479E-3</v>
      </c>
      <c r="O89" s="204">
        <f t="shared" si="45"/>
        <v>3.054521689042492E-3</v>
      </c>
      <c r="P89" s="204">
        <f t="shared" si="45"/>
        <v>2.9727384183047948E-3</v>
      </c>
      <c r="Q89" s="204">
        <f t="shared" si="45"/>
        <v>2.4568191239463869E-3</v>
      </c>
      <c r="R89" s="204">
        <f t="shared" si="45"/>
        <v>2.8390190031110695E-3</v>
      </c>
      <c r="S89" s="204">
        <f t="shared" si="45"/>
        <v>3.3777827743298725E-3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6.3714558776680483E-3</v>
      </c>
      <c r="E90" s="208">
        <f t="shared" ref="E90:S90" si="46">E62/E$23</f>
        <v>6.8699321648207625E-3</v>
      </c>
      <c r="F90" s="208">
        <f t="shared" si="46"/>
        <v>8.0102136705054346E-3</v>
      </c>
      <c r="G90" s="208">
        <f t="shared" si="46"/>
        <v>1.0076140413509538E-2</v>
      </c>
      <c r="H90" s="208">
        <f t="shared" si="46"/>
        <v>8.3847598604775975E-3</v>
      </c>
      <c r="I90" s="208">
        <f t="shared" si="46"/>
        <v>9.8920065091967057E-3</v>
      </c>
      <c r="J90" s="208">
        <f t="shared" si="46"/>
        <v>1.0228149646636178E-2</v>
      </c>
      <c r="K90" s="208">
        <f t="shared" si="46"/>
        <v>1.1043885007045425E-2</v>
      </c>
      <c r="L90" s="208">
        <f t="shared" si="46"/>
        <v>1.0384073279788292E-2</v>
      </c>
      <c r="M90" s="208">
        <f t="shared" si="46"/>
        <v>1.0288370714722278E-2</v>
      </c>
      <c r="N90" s="208">
        <f t="shared" si="46"/>
        <v>9.498887084160499E-3</v>
      </c>
      <c r="O90" s="208">
        <f t="shared" si="46"/>
        <v>1.0747596260357126E-2</v>
      </c>
      <c r="P90" s="208">
        <f t="shared" si="46"/>
        <v>1.0731062223630376E-2</v>
      </c>
      <c r="Q90" s="208">
        <f t="shared" si="46"/>
        <v>1.0681221500621806E-2</v>
      </c>
      <c r="R90" s="208">
        <f t="shared" si="46"/>
        <v>1.3672543130732248E-2</v>
      </c>
      <c r="S90" s="208">
        <f t="shared" si="46"/>
        <v>1.5427422383815259E-2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3.7710370427934237E-2</v>
      </c>
      <c r="F93" s="144">
        <f t="shared" ref="F93:F94" si="48">IF(E16=0,"",F16/E16-1)</f>
        <v>5.9379237390017936E-2</v>
      </c>
      <c r="G93" s="144">
        <f t="shared" ref="G93:G94" si="49">IF(F16=0,"",G16/F16-1)</f>
        <v>5.1556397869653603E-2</v>
      </c>
      <c r="H93" s="144">
        <f t="shared" ref="H93:H94" si="50">IF(G16=0,"",H16/G16-1)</f>
        <v>6.4363897745217669E-2</v>
      </c>
      <c r="I93" s="144">
        <f t="shared" ref="I93:I94" si="51">IF(H16=0,"",I16/H16-1)</f>
        <v>7.1224749125210041E-2</v>
      </c>
      <c r="J93" s="144">
        <f t="shared" ref="J93:J94" si="52">IF(I16=0,"",J16/I16-1)</f>
        <v>6.8751850719622531E-2</v>
      </c>
      <c r="K93" s="144">
        <f t="shared" ref="K93:K94" si="53">IF(J16=0,"",K16/J16-1)</f>
        <v>7.3443276110179978E-2</v>
      </c>
      <c r="L93" s="144">
        <f t="shared" ref="L93:L94" si="54">IF(K16=0,"",L16/K16-1)</f>
        <v>6.0219109511700619E-2</v>
      </c>
      <c r="M93" s="144">
        <f t="shared" ref="M93:M94" si="55">IF(L16=0,"",M16/L16-1)</f>
        <v>-3.5867732001490737E-2</v>
      </c>
      <c r="N93" s="144">
        <f t="shared" ref="N93:N94" si="56">IF(M16=0,"",N16/M16-1)</f>
        <v>1.3242403068785213E-2</v>
      </c>
      <c r="O93" s="144">
        <f t="shared" ref="O93:O94" si="57">IF(N16=0,"",O16/N16-1)</f>
        <v>1.9145340874245242E-2</v>
      </c>
      <c r="P93" s="144">
        <f t="shared" ref="P93:P94" si="58">IF(O16=0,"",P16/O16-1)</f>
        <v>3.1237239330805799E-4</v>
      </c>
      <c r="Q93" s="144">
        <f t="shared" ref="Q93:Q94" si="59">IF(P16=0,"",Q16/P16-1)</f>
        <v>8.6271097066119573E-3</v>
      </c>
      <c r="R93" s="144">
        <f t="shared" ref="R93:R94" si="60">IF(Q16=0,"",R16/Q16-1)</f>
        <v>1.3279907065776753E-2</v>
      </c>
      <c r="S93" s="144">
        <f t="shared" ref="S93:S94" si="61">IF(R16=0,"",S16/R16-1)</f>
        <v>3.6175292570771012E-2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7.7217255315360056E-2</v>
      </c>
      <c r="F94" s="213">
        <f t="shared" si="48"/>
        <v>5.8185193558793813E-2</v>
      </c>
      <c r="G94" s="213">
        <f t="shared" si="49"/>
        <v>6.3959374249280332E-2</v>
      </c>
      <c r="H94" s="213">
        <f t="shared" si="50"/>
        <v>9.4386712561345343E-2</v>
      </c>
      <c r="I94" s="213">
        <f t="shared" si="51"/>
        <v>7.4616208317520805E-2</v>
      </c>
      <c r="J94" s="213">
        <f t="shared" si="52"/>
        <v>8.6188532683514785E-2</v>
      </c>
      <c r="K94" s="213">
        <f t="shared" si="53"/>
        <v>0.12631594821016567</v>
      </c>
      <c r="L94" s="213">
        <f t="shared" si="54"/>
        <v>3.3554409469186197E-2</v>
      </c>
      <c r="M94" s="213">
        <f t="shared" si="55"/>
        <v>-4.5282171467138421E-2</v>
      </c>
      <c r="N94" s="213">
        <f t="shared" si="56"/>
        <v>1.3991509156916715E-2</v>
      </c>
      <c r="O94" s="213">
        <f t="shared" si="57"/>
        <v>1.9591484537197834E-2</v>
      </c>
      <c r="P94" s="213">
        <f t="shared" si="58"/>
        <v>2.9885436595924908E-2</v>
      </c>
      <c r="Q94" s="213">
        <f t="shared" si="59"/>
        <v>-2.4678989374427363E-2</v>
      </c>
      <c r="R94" s="213">
        <f t="shared" si="60"/>
        <v>2.7450622088881049E-2</v>
      </c>
      <c r="S94" s="213">
        <f t="shared" si="61"/>
        <v>4.4945187993057134E-2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4.2983047247903361E-2</v>
      </c>
      <c r="F95" s="144">
        <f t="shared" ref="F95:F96" si="63">IF(E20=0,"",F20/E20-1)</f>
        <v>9.7163574817091813E-2</v>
      </c>
      <c r="G95" s="144">
        <f t="shared" ref="G95:G96" si="64">IF(F20=0,"",G20/F20-1)</f>
        <v>6.0085375234187222E-2</v>
      </c>
      <c r="H95" s="144">
        <f t="shared" ref="H95:H96" si="65">IF(G20=0,"",H20/G20-1)</f>
        <v>7.2658632564841508E-2</v>
      </c>
      <c r="I95" s="144">
        <f t="shared" ref="I95:I96" si="66">IF(H20=0,"",I20/H20-1)</f>
        <v>7.910702701435901E-2</v>
      </c>
      <c r="J95" s="144">
        <f t="shared" ref="J95:J96" si="67">IF(I20=0,"",J20/I20-1)</f>
        <v>7.7045096265854651E-2</v>
      </c>
      <c r="K95" s="144">
        <f t="shared" ref="K95:K96" si="68">IF(J20=0,"",K20/J20-1)</f>
        <v>8.1480343981576775E-2</v>
      </c>
      <c r="L95" s="144">
        <f t="shared" ref="L95:L96" si="69">IF(K20=0,"",L20/K20-1)</f>
        <v>6.7929035491517409E-2</v>
      </c>
      <c r="M95" s="144">
        <f t="shared" ref="M95:M96" si="70">IF(L20=0,"",M20/L20-1)</f>
        <v>-2.9297869891007577E-2</v>
      </c>
      <c r="N95" s="144">
        <f t="shared" ref="N95:N96" si="71">IF(M20=0,"",N20/M20-1)</f>
        <v>1.9434134619790377E-2</v>
      </c>
      <c r="O95" s="144">
        <f t="shared" ref="O95:O96" si="72">IF(N20=0,"",O20/N20-1)</f>
        <v>2.6382937835890408E-2</v>
      </c>
      <c r="P95" s="144">
        <f t="shared" ref="P95:P96" si="73">IF(O20=0,"",P20/O20-1)</f>
        <v>6.0744706042543672E-3</v>
      </c>
      <c r="Q95" s="144">
        <f t="shared" ref="Q95:Q96" si="74">IF(P20=0,"",Q20/P20-1)</f>
        <v>1.4535521922682593E-2</v>
      </c>
      <c r="R95" s="144">
        <f t="shared" ref="R95:R96" si="75">IF(Q20=0,"",R20/Q20-1)</f>
        <v>1.8716425473536358E-2</v>
      </c>
      <c r="S95" s="144">
        <f t="shared" ref="S95:S96" si="76">IF(R20=0,"",S20/R20-1)</f>
        <v>4.2430586516547519E-2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8.2690669298714603E-2</v>
      </c>
      <c r="F96" s="213">
        <f t="shared" si="63"/>
        <v>9.5926943635248119E-2</v>
      </c>
      <c r="G96" s="213">
        <f t="shared" si="64"/>
        <v>7.2588949836609018E-2</v>
      </c>
      <c r="H96" s="213">
        <f t="shared" si="65"/>
        <v>0.10291541932230031</v>
      </c>
      <c r="I96" s="213">
        <f t="shared" si="66"/>
        <v>8.2523441216181492E-2</v>
      </c>
      <c r="J96" s="213">
        <f t="shared" si="67"/>
        <v>9.4617082496065485E-2</v>
      </c>
      <c r="K96" s="213">
        <f t="shared" si="68"/>
        <v>0.13474888353321757</v>
      </c>
      <c r="L96" s="213">
        <f t="shared" si="69"/>
        <v>4.1070429433012867E-2</v>
      </c>
      <c r="M96" s="213">
        <f t="shared" si="70"/>
        <v>-3.8776461933215378E-2</v>
      </c>
      <c r="N96" s="213">
        <f t="shared" si="71"/>
        <v>2.0187818352705778E-2</v>
      </c>
      <c r="O96" s="213">
        <f t="shared" si="72"/>
        <v>2.6832249847742684E-2</v>
      </c>
      <c r="P96" s="213">
        <f t="shared" si="73"/>
        <v>3.5817884494665941E-2</v>
      </c>
      <c r="Q96" s="213">
        <f t="shared" si="74"/>
        <v>-1.8965680146157293E-2</v>
      </c>
      <c r="R96" s="213">
        <f t="shared" si="75"/>
        <v>3.2963170182551904E-2</v>
      </c>
      <c r="S96" s="213">
        <f t="shared" si="76"/>
        <v>5.1253424982480311E-2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3.7879931425512936E-2</v>
      </c>
      <c r="F97" s="204">
        <f t="shared" ref="F97:F105" si="78">IF(E23=0,"",F23/E23-1)</f>
        <v>7.6953859456231344E-2</v>
      </c>
      <c r="G97" s="204">
        <f t="shared" ref="G97:G105" si="79">IF(F23=0,"",G23/F23-1)</f>
        <v>3.9642808024679566E-2</v>
      </c>
      <c r="H97" s="204">
        <f t="shared" ref="H97:H105" si="80">IF(G23=0,"",H23/G23-1)</f>
        <v>4.8681477706585818E-2</v>
      </c>
      <c r="I97" s="204">
        <f t="shared" ref="I97:I105" si="81">IF(H23=0,"",I23/H23-1)</f>
        <v>6.6091411869805494E-2</v>
      </c>
      <c r="J97" s="204">
        <f t="shared" ref="J97:J105" si="82">IF(I23=0,"",J23/I23-1)</f>
        <v>7.1176440920449169E-2</v>
      </c>
      <c r="K97" s="204">
        <f t="shared" ref="K97:K105" si="83">IF(J23=0,"",K23/J23-1)</f>
        <v>7.442279836098975E-2</v>
      </c>
      <c r="L97" s="204">
        <f t="shared" ref="L97:L105" si="84">IF(K23=0,"",L23/K23-1)</f>
        <v>6.0806930413646265E-2</v>
      </c>
      <c r="M97" s="204">
        <f t="shared" ref="M97:M105" si="85">IF(L23=0,"",M23/L23-1)</f>
        <v>-1.1416026711593696E-2</v>
      </c>
      <c r="N97" s="204">
        <f t="shared" ref="N97:N105" si="86">IF(M23=0,"",N23/M23-1)</f>
        <v>1.6659022465875362E-2</v>
      </c>
      <c r="O97" s="204">
        <f t="shared" ref="O97:O105" si="87">IF(N23=0,"",O23/N23-1)</f>
        <v>2.1036053752791162E-2</v>
      </c>
      <c r="P97" s="204">
        <f t="shared" ref="P97:P105" si="88">IF(O23=0,"",P23/O23-1)</f>
        <v>-7.9029680412292524E-3</v>
      </c>
      <c r="Q97" s="204">
        <f t="shared" ref="Q97:Q105" si="89">IF(P23=0,"",Q23/P23-1)</f>
        <v>4.3832791862465914E-3</v>
      </c>
      <c r="R97" s="204">
        <f t="shared" ref="R97:R105" si="90">IF(Q23=0,"",R23/Q23-1)</f>
        <v>1.5210902476037402E-2</v>
      </c>
      <c r="S97" s="204">
        <f t="shared" ref="S97:S105" si="91">IF(R23=0,"",S23/R23-1)</f>
        <v>3.0328489726100472E-2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-1.0820075900319637E-4</v>
      </c>
      <c r="F98" s="209">
        <f t="shared" si="78"/>
        <v>-2.4565790764569662E-2</v>
      </c>
      <c r="G98" s="209">
        <f t="shared" si="79"/>
        <v>-9.2506786349380032E-3</v>
      </c>
      <c r="H98" s="209">
        <f t="shared" si="80"/>
        <v>-7.7308750135168802E-3</v>
      </c>
      <c r="I98" s="209">
        <f t="shared" si="81"/>
        <v>-7.6473030423173216E-2</v>
      </c>
      <c r="J98" s="209">
        <f t="shared" si="82"/>
        <v>-9.3156469837749278E-2</v>
      </c>
      <c r="K98" s="209">
        <f t="shared" si="83"/>
        <v>-0.18907884783812356</v>
      </c>
      <c r="L98" s="209">
        <f t="shared" si="84"/>
        <v>0.35358688888069478</v>
      </c>
      <c r="M98" s="209">
        <f t="shared" si="85"/>
        <v>-0.30929321060738135</v>
      </c>
      <c r="N98" s="209">
        <f t="shared" si="86"/>
        <v>-4.1411646433990867E-3</v>
      </c>
      <c r="O98" s="209">
        <f t="shared" si="87"/>
        <v>0.12185638991596859</v>
      </c>
      <c r="P98" s="209">
        <f t="shared" si="88"/>
        <v>-5.0827612782862186E-3</v>
      </c>
      <c r="Q98" s="209">
        <f t="shared" si="89"/>
        <v>1.6907148978046349E-2</v>
      </c>
      <c r="R98" s="209">
        <f t="shared" si="90"/>
        <v>7.1758552251344199E-4</v>
      </c>
      <c r="S98" s="209">
        <f t="shared" si="91"/>
        <v>-6.2200496569761454E-2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-3.5824100215900767E-2</v>
      </c>
      <c r="F99" s="209">
        <f t="shared" si="78"/>
        <v>-0.10508617207109505</v>
      </c>
      <c r="G99" s="209">
        <f t="shared" si="79"/>
        <v>0.11499793553526572</v>
      </c>
      <c r="H99" s="209">
        <f t="shared" si="80"/>
        <v>0.23125209901046562</v>
      </c>
      <c r="I99" s="209">
        <f t="shared" si="81"/>
        <v>0.19527815111565827</v>
      </c>
      <c r="J99" s="209">
        <f t="shared" si="82"/>
        <v>0.30012171205835569</v>
      </c>
      <c r="K99" s="209">
        <f t="shared" si="83"/>
        <v>3.7961409402931245E-3</v>
      </c>
      <c r="L99" s="209">
        <f t="shared" si="84"/>
        <v>-2.5272135813632746E-2</v>
      </c>
      <c r="M99" s="209">
        <f t="shared" si="85"/>
        <v>-6.5218780627637529E-2</v>
      </c>
      <c r="N99" s="209">
        <f t="shared" si="86"/>
        <v>0.16708323909918543</v>
      </c>
      <c r="O99" s="209">
        <f t="shared" si="87"/>
        <v>7.6411547427013948E-2</v>
      </c>
      <c r="P99" s="209">
        <f t="shared" si="88"/>
        <v>3.5390904274437585E-2</v>
      </c>
      <c r="Q99" s="209">
        <f t="shared" si="89"/>
        <v>2.4534801294770814E-2</v>
      </c>
      <c r="R99" s="209">
        <f t="shared" si="90"/>
        <v>6.8454299595832824E-2</v>
      </c>
      <c r="S99" s="209">
        <f t="shared" si="91"/>
        <v>-3.1795715601348196E-2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2.6138856453053139E-2</v>
      </c>
      <c r="F100" s="209">
        <f t="shared" si="78"/>
        <v>9.9741754606308186E-2</v>
      </c>
      <c r="G100" s="209">
        <f t="shared" si="79"/>
        <v>3.4593128348614055E-2</v>
      </c>
      <c r="H100" s="209">
        <f t="shared" si="80"/>
        <v>7.1486437394973068E-2</v>
      </c>
      <c r="I100" s="209">
        <f t="shared" si="81"/>
        <v>6.1201788959026837E-2</v>
      </c>
      <c r="J100" s="209">
        <f t="shared" si="82"/>
        <v>7.0481385676235186E-2</v>
      </c>
      <c r="K100" s="209">
        <f t="shared" si="83"/>
        <v>9.0046881530011724E-2</v>
      </c>
      <c r="L100" s="209">
        <f t="shared" si="84"/>
        <v>5.8670085976730846E-2</v>
      </c>
      <c r="M100" s="209">
        <f t="shared" si="85"/>
        <v>7.9173863111858811E-3</v>
      </c>
      <c r="N100" s="209">
        <f t="shared" si="86"/>
        <v>6.4130165775226455E-2</v>
      </c>
      <c r="O100" s="209">
        <f t="shared" si="87"/>
        <v>-1.3886500495340348E-2</v>
      </c>
      <c r="P100" s="209">
        <f t="shared" si="88"/>
        <v>-3.2559872676165558E-3</v>
      </c>
      <c r="Q100" s="209">
        <f t="shared" si="89"/>
        <v>2.3674748294496561E-2</v>
      </c>
      <c r="R100" s="209">
        <f t="shared" si="90"/>
        <v>2.4547394100587594E-2</v>
      </c>
      <c r="S100" s="209">
        <f t="shared" si="91"/>
        <v>2.6569107484059495E-2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-7.0894595424841889E-4</v>
      </c>
      <c r="F101" s="206">
        <f t="shared" si="78"/>
        <v>0.11081227694939377</v>
      </c>
      <c r="G101" s="206">
        <f t="shared" si="79"/>
        <v>8.3997137878915051E-3</v>
      </c>
      <c r="H101" s="206">
        <f t="shared" si="80"/>
        <v>2.7720297687191309E-2</v>
      </c>
      <c r="I101" s="206">
        <f t="shared" si="81"/>
        <v>1.5686279939535641E-2</v>
      </c>
      <c r="J101" s="206">
        <f t="shared" si="82"/>
        <v>3.2665273702011888E-2</v>
      </c>
      <c r="K101" s="206">
        <f t="shared" si="83"/>
        <v>3.7894551632215334E-2</v>
      </c>
      <c r="L101" s="206">
        <f t="shared" si="84"/>
        <v>2.5739248080552057E-2</v>
      </c>
      <c r="M101" s="206">
        <f t="shared" si="85"/>
        <v>-1.4675164647902417E-2</v>
      </c>
      <c r="N101" s="206">
        <f t="shared" si="86"/>
        <v>3.414629050234308E-2</v>
      </c>
      <c r="O101" s="206">
        <f t="shared" si="87"/>
        <v>-3.2555186664804392E-2</v>
      </c>
      <c r="P101" s="206">
        <f t="shared" si="88"/>
        <v>3.0842645188294604E-2</v>
      </c>
      <c r="Q101" s="206">
        <f t="shared" si="89"/>
        <v>3.4461934871689248E-2</v>
      </c>
      <c r="R101" s="206">
        <f t="shared" si="90"/>
        <v>8.0003169880739966E-2</v>
      </c>
      <c r="S101" s="206">
        <f t="shared" si="91"/>
        <v>-9.0237857577489811E-3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7.2788810503222168E-2</v>
      </c>
      <c r="F102" s="206">
        <f t="shared" si="78"/>
        <v>0.12689090000754488</v>
      </c>
      <c r="G102" s="206">
        <f t="shared" si="79"/>
        <v>1.6676489977569542E-2</v>
      </c>
      <c r="H102" s="206">
        <f t="shared" si="80"/>
        <v>0.10841996913826679</v>
      </c>
      <c r="I102" s="206">
        <f t="shared" si="81"/>
        <v>6.427384683829751E-2</v>
      </c>
      <c r="J102" s="206">
        <f t="shared" si="82"/>
        <v>5.0464533430864211E-2</v>
      </c>
      <c r="K102" s="206">
        <f t="shared" si="83"/>
        <v>0.24093280381253557</v>
      </c>
      <c r="L102" s="206">
        <f t="shared" si="84"/>
        <v>6.7938211669200221E-2</v>
      </c>
      <c r="M102" s="206">
        <f t="shared" si="85"/>
        <v>3.6247550252387128E-2</v>
      </c>
      <c r="N102" s="206">
        <f t="shared" si="86"/>
        <v>0.10467604800293162</v>
      </c>
      <c r="O102" s="206">
        <f t="shared" si="87"/>
        <v>-1.9960523870547919E-2</v>
      </c>
      <c r="P102" s="206">
        <f t="shared" si="88"/>
        <v>-2.0594548677164703E-2</v>
      </c>
      <c r="Q102" s="206">
        <f t="shared" si="89"/>
        <v>-1.8986219333471777E-2</v>
      </c>
      <c r="R102" s="206">
        <f t="shared" si="90"/>
        <v>-1.3636718341145437E-2</v>
      </c>
      <c r="S102" s="206">
        <f t="shared" si="91"/>
        <v>2.4984438892212246E-2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5.8037561708368379E-4</v>
      </c>
      <c r="F103" s="206">
        <f t="shared" si="78"/>
        <v>1.5409302262639368E-2</v>
      </c>
      <c r="G103" s="206">
        <f t="shared" si="79"/>
        <v>0.14681831485997887</v>
      </c>
      <c r="H103" s="206">
        <f t="shared" si="80"/>
        <v>9.8397659089815903E-2</v>
      </c>
      <c r="I103" s="206">
        <f t="shared" si="81"/>
        <v>0.15538979167659028</v>
      </c>
      <c r="J103" s="206">
        <f t="shared" si="82"/>
        <v>0.18249395412076441</v>
      </c>
      <c r="K103" s="206">
        <f t="shared" si="83"/>
        <v>-7.9468122719404843E-2</v>
      </c>
      <c r="L103" s="206">
        <f t="shared" si="84"/>
        <v>0.10031128790770971</v>
      </c>
      <c r="M103" s="206">
        <f t="shared" si="85"/>
        <v>-1.5170888615549272E-2</v>
      </c>
      <c r="N103" s="206">
        <f t="shared" si="86"/>
        <v>2.2184884501103008E-2</v>
      </c>
      <c r="O103" s="206">
        <f t="shared" si="87"/>
        <v>3.5270930939669709E-2</v>
      </c>
      <c r="P103" s="206">
        <f t="shared" si="88"/>
        <v>-1.9025533312919451E-2</v>
      </c>
      <c r="Q103" s="206">
        <f t="shared" si="89"/>
        <v>0.1071315559837358</v>
      </c>
      <c r="R103" s="206">
        <f t="shared" si="90"/>
        <v>1.4041708768266492E-2</v>
      </c>
      <c r="S103" s="206">
        <f t="shared" si="91"/>
        <v>9.2648339209297603E-2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-4.4390217984047298E-2</v>
      </c>
      <c r="F104" s="209">
        <f t="shared" si="78"/>
        <v>9.4939648281464395E-2</v>
      </c>
      <c r="G104" s="209">
        <f t="shared" si="79"/>
        <v>-2.6376374091935606E-2</v>
      </c>
      <c r="H104" s="209">
        <f t="shared" si="80"/>
        <v>6.9903090849639193E-2</v>
      </c>
      <c r="I104" s="209">
        <f t="shared" si="81"/>
        <v>-4.8111977023764574E-2</v>
      </c>
      <c r="J104" s="209">
        <f t="shared" si="82"/>
        <v>3.1791986757734536E-2</v>
      </c>
      <c r="K104" s="209">
        <f t="shared" si="83"/>
        <v>-0.14417532800206123</v>
      </c>
      <c r="L104" s="209">
        <f t="shared" si="84"/>
        <v>-9.3494463559921304E-2</v>
      </c>
      <c r="M104" s="209">
        <f t="shared" si="85"/>
        <v>8.0686827596541111E-2</v>
      </c>
      <c r="N104" s="209">
        <f t="shared" si="86"/>
        <v>4.8738894472361904E-2</v>
      </c>
      <c r="O104" s="209">
        <f t="shared" si="87"/>
        <v>0.16836164135013165</v>
      </c>
      <c r="P104" s="209">
        <f t="shared" si="88"/>
        <v>-3.4350804248244882E-2</v>
      </c>
      <c r="Q104" s="209">
        <f t="shared" si="89"/>
        <v>0.16040247872974889</v>
      </c>
      <c r="R104" s="209">
        <f t="shared" si="90"/>
        <v>-0.28153773208469335</v>
      </c>
      <c r="S104" s="209">
        <f t="shared" si="91"/>
        <v>0.34732914221797029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7.9520451741780018E-2</v>
      </c>
      <c r="F105" s="209">
        <f t="shared" si="78"/>
        <v>8.5004161191413186E-3</v>
      </c>
      <c r="G105" s="209">
        <f t="shared" si="79"/>
        <v>2.8545449373170495E-2</v>
      </c>
      <c r="H105" s="209">
        <f t="shared" si="80"/>
        <v>7.3207451680406432E-2</v>
      </c>
      <c r="I105" s="209">
        <f t="shared" si="81"/>
        <v>0.31406422851488469</v>
      </c>
      <c r="J105" s="209">
        <f t="shared" si="82"/>
        <v>0.22483799416271877</v>
      </c>
      <c r="K105" s="209">
        <f t="shared" si="83"/>
        <v>0.2284246037151183</v>
      </c>
      <c r="L105" s="209">
        <f t="shared" si="84"/>
        <v>0.20533743996430709</v>
      </c>
      <c r="M105" s="209">
        <f t="shared" si="85"/>
        <v>5.0532636680646226E-2</v>
      </c>
      <c r="N105" s="209">
        <f t="shared" si="86"/>
        <v>-0.23444904768091468</v>
      </c>
      <c r="O105" s="209">
        <f t="shared" si="87"/>
        <v>-9.1525237247949032E-2</v>
      </c>
      <c r="P105" s="209">
        <f t="shared" si="88"/>
        <v>-9.1373557891244128E-2</v>
      </c>
      <c r="Q105" s="209">
        <f t="shared" si="89"/>
        <v>-0.16505966305050357</v>
      </c>
      <c r="R105" s="209">
        <f t="shared" si="90"/>
        <v>-7.086297703969302E-2</v>
      </c>
      <c r="S105" s="209">
        <f t="shared" si="91"/>
        <v>7.9027605805910284E-3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0.18396672114714185</v>
      </c>
      <c r="F106" s="209">
        <f t="shared" ref="F106" si="93">IF(E23=14,"",F32/E32-1)</f>
        <v>0.10495804526206021</v>
      </c>
      <c r="G106" s="209">
        <f t="shared" ref="G106" si="94">IF(F23=14,"",G32/F32-1)</f>
        <v>0.12952341215577046</v>
      </c>
      <c r="H106" s="209">
        <f t="shared" ref="H106" si="95">IF(G23=14,"",H32/G32-1)</f>
        <v>-4.4665992375867769E-2</v>
      </c>
      <c r="I106" s="209">
        <f t="shared" ref="I106" si="96">IF(H23=14,"",I32/H32-1)</f>
        <v>0.13749172943922239</v>
      </c>
      <c r="J106" s="209">
        <f t="shared" ref="J106" si="97">IF(I23=14,"",J32/I32-1)</f>
        <v>9.1072212349288417E-2</v>
      </c>
      <c r="K106" s="209">
        <f t="shared" ref="K106" si="98">IF(J23=14,"",K32/J32-1)</f>
        <v>0.15085430728282678</v>
      </c>
      <c r="L106" s="209">
        <f t="shared" ref="L106" si="99">IF(K23=14,"",L32/K32-1)</f>
        <v>-5.5985656620457291E-2</v>
      </c>
      <c r="M106" s="209">
        <f t="shared" ref="M106" si="100">IF(L23=14,"",M32/L32-1)</f>
        <v>-6.1991644270825708E-3</v>
      </c>
      <c r="N106" s="209">
        <f t="shared" ref="N106" si="101">IF(M23=14,"",N32/M32-1)</f>
        <v>-6.0395353643805771E-2</v>
      </c>
      <c r="O106" s="209">
        <f t="shared" ref="O106" si="102">IF(N23=14,"",O32/N32-1)</f>
        <v>0.18255947094705305</v>
      </c>
      <c r="P106" s="209">
        <f t="shared" ref="P106" si="103">IF(O23=14,"",P32/O32-1)</f>
        <v>6.9574150861893003E-3</v>
      </c>
      <c r="Q106" s="209">
        <f t="shared" ref="Q106" si="104">IF(P23=14,"",Q32/P32-1)</f>
        <v>-6.7963741603922934E-2</v>
      </c>
      <c r="R106" s="209">
        <f t="shared" ref="R106" si="105">IF(Q23=14,"",R32/Q32-1)</f>
        <v>9.9597796554602436E-2</v>
      </c>
      <c r="S106" s="209">
        <f t="shared" ref="S106" si="106">IF(R23=14,"",S32/R32-1)</f>
        <v>2.4443506857346309E-2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-0.23136674905922039</v>
      </c>
      <c r="F107" s="210">
        <f t="shared" ref="F107:F108" si="108">IF(E33=0,"",F33/E33-1)</f>
        <v>-0.1453314911815683</v>
      </c>
      <c r="G107" s="210">
        <f t="shared" ref="G107:G108" si="109">IF(F33=0,"",G33/F33-1)</f>
        <v>0.37526905052741322</v>
      </c>
      <c r="H107" s="210">
        <f t="shared" ref="H107:H108" si="110">IF(G33=0,"",H33/G33-1)</f>
        <v>0.44861811902493542</v>
      </c>
      <c r="I107" s="210">
        <f t="shared" ref="I107:I108" si="111">IF(H33=0,"",I33/H33-1)</f>
        <v>5.2602869294700261E-2</v>
      </c>
      <c r="J107" s="210">
        <f t="shared" ref="J107:J108" si="112">IF(I33=0,"",J33/I33-1)</f>
        <v>0.13852851696383861</v>
      </c>
      <c r="K107" s="210">
        <f t="shared" ref="K107:K108" si="113">IF(J33=0,"",K33/J33-1)</f>
        <v>0.33291609422914181</v>
      </c>
      <c r="L107" s="210">
        <f t="shared" ref="L107:L108" si="114">IF(K33=0,"",L33/K33-1)</f>
        <v>-0.21718495908644186</v>
      </c>
      <c r="M107" s="210">
        <f t="shared" ref="M107:M108" si="115">IF(L33=0,"",M33/L33-1)</f>
        <v>3.2210410832308467E-2</v>
      </c>
      <c r="N107" s="210">
        <f t="shared" ref="N107:N108" si="116">IF(M33=0,"",N33/M33-1)</f>
        <v>-5.6312092151084903E-2</v>
      </c>
      <c r="O107" s="210">
        <f t="shared" ref="O107:O108" si="117">IF(N33=0,"",O33/N33-1)</f>
        <v>0.17135403196712118</v>
      </c>
      <c r="P107" s="210">
        <f t="shared" ref="P107:P108" si="118">IF(O33=0,"",P33/O33-1)</f>
        <v>2.0645759384393392E-2</v>
      </c>
      <c r="Q107" s="210">
        <f t="shared" ref="Q107:Q108" si="119">IF(P33=0,"",Q33/P33-1)</f>
        <v>-0.28869666304642239</v>
      </c>
      <c r="R107" s="210">
        <f t="shared" ref="R107:R108" si="120">IF(Q33=0,"",R33/Q33-1)</f>
        <v>-0.1628311680506459</v>
      </c>
      <c r="S107" s="210">
        <f t="shared" ref="S107:S108" si="121">IF(R33=0,"",S33/R33-1)</f>
        <v>0.10946788972402333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-0.23890448157022404</v>
      </c>
      <c r="F108" s="204">
        <f t="shared" si="108"/>
        <v>-0.1453314911815683</v>
      </c>
      <c r="G108" s="204">
        <f t="shared" si="109"/>
        <v>0.39600253789181727</v>
      </c>
      <c r="H108" s="204">
        <f t="shared" si="110"/>
        <v>0.41732978872942539</v>
      </c>
      <c r="I108" s="204">
        <f t="shared" si="111"/>
        <v>6.0623196997435569E-2</v>
      </c>
      <c r="J108" s="204">
        <f t="shared" si="112"/>
        <v>0.13852851696383861</v>
      </c>
      <c r="K108" s="204">
        <f t="shared" si="113"/>
        <v>0.20675756986620808</v>
      </c>
      <c r="L108" s="204">
        <f t="shared" si="114"/>
        <v>-0.29904871289542523</v>
      </c>
      <c r="M108" s="204">
        <f t="shared" si="115"/>
        <v>-0.44287544706253423</v>
      </c>
      <c r="N108" s="204">
        <f t="shared" si="116"/>
        <v>4.4007182278242851E-2</v>
      </c>
      <c r="O108" s="204">
        <f t="shared" si="117"/>
        <v>3.1873598645071555E-2</v>
      </c>
      <c r="P108" s="204">
        <f t="shared" si="118"/>
        <v>-0.14306726999736652</v>
      </c>
      <c r="Q108" s="204">
        <f t="shared" si="119"/>
        <v>-0.43936861831171592</v>
      </c>
      <c r="R108" s="204">
        <f t="shared" si="120"/>
        <v>-0.32531116061777066</v>
      </c>
      <c r="S108" s="204">
        <f t="shared" si="121"/>
        <v>-0.1460311236614501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-0.15098528028074831</v>
      </c>
      <c r="F109" s="204">
        <f t="shared" ref="F109" si="123">IF(E37=0,"",F37/E37-1)</f>
        <v>-0.14533149118156863</v>
      </c>
      <c r="G109" s="204">
        <f t="shared" ref="G109" si="124">IF(F37=0,"",G37/F37-1)</f>
        <v>0.1770654602237165</v>
      </c>
      <c r="H109" s="204">
        <f t="shared" ref="H109" si="125">IF(G37=0,"",H37/G37-1)</f>
        <v>0.80335565101444639</v>
      </c>
      <c r="I109" s="204">
        <f t="shared" ref="I109" si="126">IF(H37=0,"",I37/H37-1)</f>
        <v>-1.8864269604434658E-2</v>
      </c>
      <c r="J109" s="204">
        <f t="shared" ref="J109" si="127">IF(I37=0,"",J37/I37-1)</f>
        <v>0.13852851696383972</v>
      </c>
      <c r="K109" s="204">
        <f t="shared" ref="K109" si="128">IF(J37=0,"",K37/J37-1)</f>
        <v>1.5481584909681412</v>
      </c>
      <c r="L109" s="204">
        <f t="shared" ref="L109" si="129">IF(K37=0,"",L37/K37-1)</f>
        <v>0.15626426547690397</v>
      </c>
      <c r="M109" s="204">
        <f t="shared" ref="M109" si="130">IF(L37=0,"",M37/L37-1)</f>
        <v>1.3460512078607318</v>
      </c>
      <c r="N109" s="204">
        <f t="shared" ref="N109" si="131">IF(M37=0,"",N37/M37-1)</f>
        <v>-0.12219455628081133</v>
      </c>
      <c r="O109" s="204">
        <f t="shared" ref="O109" si="132">IF(N37=0,"",O37/N37-1)</f>
        <v>0.28029819239709086</v>
      </c>
      <c r="P109" s="204">
        <f t="shared" ref="P109" si="133">IF(O37=0,"",P37/O37-1)</f>
        <v>0.12370555617114132</v>
      </c>
      <c r="Q109" s="204">
        <f t="shared" ref="Q109" si="134">IF(P37=0,"",Q37/P37-1)</f>
        <v>-0.21636429830947934</v>
      </c>
      <c r="R109" s="204">
        <f t="shared" ref="R109" si="135">IF(Q37=0,"",R37/Q37-1)</f>
        <v>-0.1070274263070603</v>
      </c>
      <c r="S109" s="204">
        <f t="shared" ref="S109" si="136">IF(R37=0,"",S37/R37-1)</f>
        <v>0.1757685819613457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0.25141593548909391</v>
      </c>
      <c r="F110" s="204">
        <f t="shared" ref="F110:F111" si="138">IF(E43=0,"",F43/E43-1)</f>
        <v>-6.4781518082200562E-2</v>
      </c>
      <c r="G110" s="204">
        <f t="shared" ref="G110:G111" si="139">IF(F43=0,"",G43/F43-1)</f>
        <v>7.9338956217638312E-3</v>
      </c>
      <c r="H110" s="204">
        <f t="shared" ref="H110:H111" si="140">IF(G43=0,"",H43/G43-1)</f>
        <v>-0.18329469301338308</v>
      </c>
      <c r="I110" s="204">
        <f t="shared" ref="I110:I111" si="141">IF(H43=0,"",I43/H43-1)</f>
        <v>0.12039122704667382</v>
      </c>
      <c r="J110" s="204">
        <f t="shared" ref="J110:J111" si="142">IF(I43=0,"",J43/I43-1)</f>
        <v>2.054349863463778E-2</v>
      </c>
      <c r="K110" s="204">
        <f t="shared" ref="K110:K111" si="143">IF(J43=0,"",K43/J43-1)</f>
        <v>8.3483227996008935E-2</v>
      </c>
      <c r="L110" s="204">
        <f t="shared" ref="L110:L111" si="144">IF(K43=0,"",L43/K43-1)</f>
        <v>-0.10621536654421937</v>
      </c>
      <c r="M110" s="204">
        <f t="shared" ref="M110:M111" si="145">IF(L43=0,"",M43/L43-1)</f>
        <v>-8.7400577205048791E-2</v>
      </c>
      <c r="N110" s="204">
        <f t="shared" ref="N110:N111" si="146">IF(M43=0,"",N43/M43-1)</f>
        <v>4.0891762252348585E-3</v>
      </c>
      <c r="O110" s="204">
        <f t="shared" ref="O110:O111" si="147">IF(N43=0,"",O43/N43-1)</f>
        <v>0.24081938721974971</v>
      </c>
      <c r="P110" s="204">
        <f t="shared" ref="P110:P111" si="148">IF(O43=0,"",P43/O43-1)</f>
        <v>2.7270305601719391E-2</v>
      </c>
      <c r="Q110" s="204">
        <f t="shared" ref="Q110:Q111" si="149">IF(P43=0,"",Q43/P43-1)</f>
        <v>-6.646056453281135E-2</v>
      </c>
      <c r="R110" s="204">
        <f t="shared" ref="R110:R111" si="150">IF(Q43=0,"",R43/Q43-1)</f>
        <v>0.31976770668476995</v>
      </c>
      <c r="S110" s="204">
        <f t="shared" ref="S110:S111" si="151">IF(R43=0,"",S43/R43-1)</f>
        <v>8.0785423419626134E-2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0.25072896086281493</v>
      </c>
      <c r="F111" s="204">
        <f t="shared" si="138"/>
        <v>-6.2380060607567289E-2</v>
      </c>
      <c r="G111" s="204">
        <f t="shared" si="139"/>
        <v>7.5123281398783437E-3</v>
      </c>
      <c r="H111" s="204">
        <f t="shared" si="140"/>
        <v>-0.19836301113083921</v>
      </c>
      <c r="I111" s="204">
        <f t="shared" si="141"/>
        <v>0.13887612863624277</v>
      </c>
      <c r="J111" s="204">
        <f t="shared" si="142"/>
        <v>1.7682214701668419E-2</v>
      </c>
      <c r="K111" s="204">
        <f t="shared" si="143"/>
        <v>6.5520875655327604E-2</v>
      </c>
      <c r="L111" s="204">
        <f t="shared" si="144"/>
        <v>-0.1070158092319885</v>
      </c>
      <c r="M111" s="204">
        <f t="shared" si="145"/>
        <v>-0.12485741198417599</v>
      </c>
      <c r="N111" s="204">
        <f t="shared" si="146"/>
        <v>-8.5461558583106112E-2</v>
      </c>
      <c r="O111" s="204">
        <f t="shared" si="147"/>
        <v>0.3867591152026244</v>
      </c>
      <c r="P111" s="204">
        <f t="shared" si="148"/>
        <v>1.0313101098220923E-2</v>
      </c>
      <c r="Q111" s="204">
        <f t="shared" si="149"/>
        <v>-0.10752715394662693</v>
      </c>
      <c r="R111" s="204">
        <f t="shared" si="150"/>
        <v>0.44319194731865919</v>
      </c>
      <c r="S111" s="204">
        <f t="shared" si="151"/>
        <v>0.17340647720412861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0.25287098591280976</v>
      </c>
      <c r="F112" s="204">
        <f t="shared" ref="F112:F113" si="153">IF(E47=0,"",F47/E47-1)</f>
        <v>-6.9859242209318717E-2</v>
      </c>
      <c r="G112" s="204">
        <f t="shared" ref="G112:G113" si="154">IF(F47=0,"",G47/F47-1)</f>
        <v>8.8324398616095312E-3</v>
      </c>
      <c r="H112" s="204">
        <f t="shared" ref="H112:H113" si="155">IF(G47=0,"",H47/G47-1)</f>
        <v>-0.15121955962012434</v>
      </c>
      <c r="I112" s="204">
        <f t="shared" ref="I112:I113" si="156">IF(H47=0,"",I47/H47-1)</f>
        <v>8.3228872809311349E-2</v>
      </c>
      <c r="J112" s="204">
        <f t="shared" ref="J112:J113" si="157">IF(I47=0,"",J47/I47-1)</f>
        <v>2.6591380436108203E-2</v>
      </c>
      <c r="K112" s="204">
        <f t="shared" ref="K112:K113" si="158">IF(J47=0,"",K47/J47-1)</f>
        <v>0.12112067187552977</v>
      </c>
      <c r="L112" s="204">
        <f t="shared" ref="L112:L113" si="159">IF(K47=0,"",L47/K47-1)</f>
        <v>-0.1046213355779958</v>
      </c>
      <c r="M112" s="204">
        <f t="shared" ref="M112:M113" si="160">IF(L47=0,"",M47/L47-1)</f>
        <v>-1.3007141463170724E-2</v>
      </c>
      <c r="N112" s="204">
        <f t="shared" ref="N112:N113" si="161">IF(M47=0,"",N47/M47-1)</f>
        <v>0.1617912859884838</v>
      </c>
      <c r="O112" s="204">
        <f t="shared" ref="O112:O113" si="162">IF(N47=0,"",O47/N47-1)</f>
        <v>3.851014073612502E-2</v>
      </c>
      <c r="P112" s="204">
        <f t="shared" ref="P112:P113" si="163">IF(O47=0,"",P47/O47-1)</f>
        <v>5.8659975271528664E-2</v>
      </c>
      <c r="Q112" s="204">
        <f t="shared" ref="Q112:Q113" si="164">IF(P47=0,"",Q47/P47-1)</f>
        <v>6.0866286443570505E-3</v>
      </c>
      <c r="R112" s="204">
        <f t="shared" ref="R112:R113" si="165">IF(Q47=0,"",R47/Q47-1)</f>
        <v>0.12635184964715407</v>
      </c>
      <c r="S112" s="204">
        <f t="shared" ref="S112:S113" si="166">IF(R47=0,"",S47/R47-1)</f>
        <v>-0.10518819915496747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0.48006807984008515</v>
      </c>
      <c r="F113" s="204">
        <f t="shared" si="153"/>
        <v>0.4299060934128236</v>
      </c>
      <c r="G113" s="204">
        <f t="shared" si="154"/>
        <v>-0.12485757004455644</v>
      </c>
      <c r="H113" s="204">
        <f t="shared" si="155"/>
        <v>0.1655828463633815</v>
      </c>
      <c r="I113" s="204">
        <f t="shared" si="156"/>
        <v>0.17825530841965342</v>
      </c>
      <c r="J113" s="204">
        <f t="shared" si="157"/>
        <v>0.28928866484799221</v>
      </c>
      <c r="K113" s="204">
        <f t="shared" si="158"/>
        <v>0.28381526203188345</v>
      </c>
      <c r="L113" s="204">
        <f t="shared" si="159"/>
        <v>-0.18505878418272825</v>
      </c>
      <c r="M113" s="204">
        <f t="shared" si="160"/>
        <v>-0.15479691725917366</v>
      </c>
      <c r="N113" s="204">
        <f t="shared" si="161"/>
        <v>-0.15609447132372922</v>
      </c>
      <c r="O113" s="204">
        <f t="shared" si="162"/>
        <v>9.601810921866627E-2</v>
      </c>
      <c r="P113" s="204">
        <f t="shared" si="163"/>
        <v>-4.7024503113360039E-2</v>
      </c>
      <c r="Q113" s="204">
        <f t="shared" si="164"/>
        <v>-0.12588132431831933</v>
      </c>
      <c r="R113" s="204">
        <f t="shared" si="165"/>
        <v>0.14724245029462613</v>
      </c>
      <c r="S113" s="204">
        <f t="shared" si="166"/>
        <v>0.10154507606630614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0.32698279179367118</v>
      </c>
      <c r="F114" s="204">
        <f t="shared" ref="F114:F115" si="168">IF(E52=0,"",F52/E52-1)</f>
        <v>0.34760258451599935</v>
      </c>
      <c r="G114" s="204">
        <f t="shared" ref="G114:G115" si="169">IF(F52=0,"",G52/F52-1)</f>
        <v>0.12362138664546052</v>
      </c>
      <c r="H114" s="204">
        <f t="shared" ref="H114:H115" si="170">IF(G52=0,"",H52/G52-1)</f>
        <v>-9.9182328565346478E-2</v>
      </c>
      <c r="I114" s="204">
        <f t="shared" ref="I114:I115" si="171">IF(H52=0,"",I52/H52-1)</f>
        <v>0.17828738014061662</v>
      </c>
      <c r="J114" s="204">
        <f t="shared" ref="J114:J115" si="172">IF(I52=0,"",J52/I52-1)</f>
        <v>6.8145903786587247E-4</v>
      </c>
      <c r="K114" s="204">
        <f t="shared" ref="K114:K115" si="173">IF(J52=0,"",K52/J52-1)</f>
        <v>0.11775364134553379</v>
      </c>
      <c r="L114" s="204">
        <f t="shared" ref="L114:L115" si="174">IF(K52=0,"",L52/K52-1)</f>
        <v>0.2042786482103236</v>
      </c>
      <c r="M114" s="204">
        <f t="shared" ref="M114:M115" si="175">IF(L52=0,"",M52/L52-1)</f>
        <v>3.981709553495727E-2</v>
      </c>
      <c r="N114" s="204">
        <f t="shared" ref="N114:N115" si="176">IF(M52=0,"",N52/M52-1)</f>
        <v>-3.483881773398978E-3</v>
      </c>
      <c r="O114" s="204">
        <f t="shared" ref="O114:O115" si="177">IF(N52=0,"",O52/N52-1)</f>
        <v>0.15917276054866103</v>
      </c>
      <c r="P114" s="204">
        <f t="shared" ref="P114:P115" si="178">IF(O52=0,"",P52/O52-1)</f>
        <v>-3.0236865998682805E-2</v>
      </c>
      <c r="Q114" s="204">
        <f t="shared" ref="Q114:Q115" si="179">IF(P52=0,"",Q52/P52-1)</f>
        <v>1.7770031457142732E-3</v>
      </c>
      <c r="R114" s="204">
        <f t="shared" ref="R114:R115" si="180">IF(Q52=0,"",R52/Q52-1)</f>
        <v>-5.8373124965502399E-2</v>
      </c>
      <c r="S114" s="204">
        <f t="shared" ref="S114:S115" si="181">IF(R52=0,"",S52/R52-1)</f>
        <v>6.5853909821779633E-2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0.51439975509431224</v>
      </c>
      <c r="F115" s="204">
        <f t="shared" si="168"/>
        <v>0.62700457720649228</v>
      </c>
      <c r="G115" s="204">
        <f t="shared" si="169"/>
        <v>0.1320671676648717</v>
      </c>
      <c r="H115" s="204">
        <f t="shared" si="170"/>
        <v>-0.13525801862591957</v>
      </c>
      <c r="I115" s="204">
        <f t="shared" si="171"/>
        <v>0.13810162996850717</v>
      </c>
      <c r="J115" s="204">
        <f t="shared" si="172"/>
        <v>5.7903631924685062E-3</v>
      </c>
      <c r="K115" s="204">
        <f t="shared" si="173"/>
        <v>6.351945436005435E-2</v>
      </c>
      <c r="L115" s="204">
        <f t="shared" si="174"/>
        <v>1.6150985005055629E-2</v>
      </c>
      <c r="M115" s="204">
        <f t="shared" si="175"/>
        <v>0.2360513676291871</v>
      </c>
      <c r="N115" s="204">
        <f t="shared" si="176"/>
        <v>-3.2941238012205165E-3</v>
      </c>
      <c r="O115" s="204">
        <f t="shared" si="177"/>
        <v>0.15917036702413001</v>
      </c>
      <c r="P115" s="204">
        <f t="shared" si="178"/>
        <v>-1.5764113232052179E-2</v>
      </c>
      <c r="Q115" s="204">
        <f t="shared" si="179"/>
        <v>-2.4617102320971807E-3</v>
      </c>
      <c r="R115" s="204">
        <f t="shared" si="180"/>
        <v>-0.1041746957886881</v>
      </c>
      <c r="S115" s="204">
        <f t="shared" si="181"/>
        <v>0.13178495648881294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0.16884972900875561</v>
      </c>
      <c r="F116" s="204">
        <f t="shared" ref="F116:F122" si="183">IF(E56=0,"",F56/E56-1)</f>
        <v>4.2163130141087635E-2</v>
      </c>
      <c r="G116" s="204">
        <f t="shared" ref="G116:G122" si="184">IF(F56=0,"",G56/F56-1)</f>
        <v>0.10920725370566542</v>
      </c>
      <c r="H116" s="204">
        <f t="shared" ref="H116:H122" si="185">IF(G56=0,"",H56/G56-1)</f>
        <v>-3.6344257154199866E-2</v>
      </c>
      <c r="I116" s="204">
        <f t="shared" ref="I116:I122" si="186">IF(H56=0,"",I56/H56-1)</f>
        <v>0.24109971105479344</v>
      </c>
      <c r="J116" s="204">
        <f t="shared" ref="J116:J122" si="187">IF(I56=0,"",J56/I56-1)</f>
        <v>-6.6413035837310508E-3</v>
      </c>
      <c r="K116" s="204">
        <f t="shared" ref="K116:K122" si="188">IF(J56=0,"",K56/J56-1)</f>
        <v>0.19646215423759594</v>
      </c>
      <c r="L116" s="204">
        <f t="shared" ref="L116:L122" si="189">IF(K56=0,"",L56/K56-1)</f>
        <v>0.44696631516608942</v>
      </c>
      <c r="M116" s="204">
        <f t="shared" ref="M116:M122" si="190">IF(L56=0,"",M56/L56-1)</f>
        <v>-0.13795751088169683</v>
      </c>
      <c r="N116" s="204">
        <f t="shared" ref="N116:N122" si="191">IF(M56=0,"",N56/M56-1)</f>
        <v>-3.7303737259342107E-3</v>
      </c>
      <c r="O116" s="204">
        <f t="shared" ref="O116:O122" si="192">IF(N56=0,"",O56/N56-1)</f>
        <v>0.15917587105238695</v>
      </c>
      <c r="P116" s="204">
        <f t="shared" ref="P116:P122" si="193">IF(O56=0,"",P56/O56-1)</f>
        <v>-4.9044836032395511E-2</v>
      </c>
      <c r="Q116" s="204">
        <f t="shared" ref="Q116:Q122" si="194">IF(P56=0,"",Q56/P56-1)</f>
        <v>7.4781730823159087E-3</v>
      </c>
      <c r="R116" s="204">
        <f t="shared" ref="R116:R122" si="195">IF(Q56=0,"",R56/Q56-1)</f>
        <v>2.6232797800671559E-3</v>
      </c>
      <c r="S116" s="204">
        <f t="shared" ref="S116:S122" si="196">IF(R56=0,"",S56/R56-1)</f>
        <v>-1.2597251413455468E-2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9.0439959986900131E-2</v>
      </c>
      <c r="F117" s="204">
        <f t="shared" si="183"/>
        <v>2.4926875258155068E-2</v>
      </c>
      <c r="G117" s="204">
        <f t="shared" si="184"/>
        <v>0.20011818155356509</v>
      </c>
      <c r="H117" s="204">
        <f t="shared" si="185"/>
        <v>-0.12893348035585028</v>
      </c>
      <c r="I117" s="204">
        <f t="shared" si="186"/>
        <v>0.18747775247108334</v>
      </c>
      <c r="J117" s="204">
        <f t="shared" si="187"/>
        <v>6.3052444567972543E-2</v>
      </c>
      <c r="K117" s="204">
        <f t="shared" si="188"/>
        <v>6.4553638009986036E-2</v>
      </c>
      <c r="L117" s="204">
        <f t="shared" si="189"/>
        <v>4.3473033341679068E-2</v>
      </c>
      <c r="M117" s="204">
        <f t="shared" si="190"/>
        <v>8.3840987889168606E-2</v>
      </c>
      <c r="N117" s="204">
        <f t="shared" si="191"/>
        <v>-0.1380559687559535</v>
      </c>
      <c r="O117" s="204">
        <f t="shared" si="192"/>
        <v>0.2724659451001219</v>
      </c>
      <c r="P117" s="204">
        <f t="shared" si="193"/>
        <v>-1.1872052752744278E-2</v>
      </c>
      <c r="Q117" s="204">
        <f t="shared" si="194"/>
        <v>-1.0672386991795624E-2</v>
      </c>
      <c r="R117" s="204">
        <f t="shared" si="195"/>
        <v>5.6571295803087063E-2</v>
      </c>
      <c r="S117" s="204">
        <f t="shared" si="196"/>
        <v>-0.13018552047046972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-0.17100673158738244</v>
      </c>
      <c r="F118" s="204">
        <f t="shared" si="183"/>
        <v>0.39783999247735768</v>
      </c>
      <c r="G118" s="204">
        <f t="shared" si="184"/>
        <v>0.17496779076440894</v>
      </c>
      <c r="H118" s="204">
        <f t="shared" si="185"/>
        <v>1.0958131666745086E-2</v>
      </c>
      <c r="I118" s="204">
        <f t="shared" si="186"/>
        <v>0.15344829305546037</v>
      </c>
      <c r="J118" s="204">
        <f t="shared" si="187"/>
        <v>0.14150574983117847</v>
      </c>
      <c r="K118" s="204">
        <f t="shared" si="188"/>
        <v>0.16039838090517966</v>
      </c>
      <c r="L118" s="204">
        <f t="shared" si="189"/>
        <v>4.740339371702551E-2</v>
      </c>
      <c r="M118" s="204">
        <f t="shared" si="190"/>
        <v>-7.8995841377505593E-2</v>
      </c>
      <c r="N118" s="204">
        <f t="shared" si="191"/>
        <v>0.52276122270742365</v>
      </c>
      <c r="O118" s="204">
        <f t="shared" si="192"/>
        <v>-8.7195917132558143E-2</v>
      </c>
      <c r="P118" s="204">
        <f t="shared" si="193"/>
        <v>6.728794677649419E-2</v>
      </c>
      <c r="Q118" s="204">
        <f t="shared" si="194"/>
        <v>3.582712600454574E-2</v>
      </c>
      <c r="R118" s="204">
        <f t="shared" si="195"/>
        <v>0.2837364166284515</v>
      </c>
      <c r="S118" s="204">
        <f t="shared" si="196"/>
        <v>0.11691006581748531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0.3396069964762003</v>
      </c>
      <c r="F119" s="204">
        <f t="shared" si="183"/>
        <v>0.15885763283998311</v>
      </c>
      <c r="G119" s="204">
        <f t="shared" si="184"/>
        <v>8.7130010895325904E-2</v>
      </c>
      <c r="H119" s="204">
        <f t="shared" si="185"/>
        <v>-8.0979448091268225E-2</v>
      </c>
      <c r="I119" s="204">
        <f t="shared" si="186"/>
        <v>0.13629935092241663</v>
      </c>
      <c r="J119" s="204">
        <f t="shared" si="187"/>
        <v>0.15445181048055767</v>
      </c>
      <c r="K119" s="204">
        <f t="shared" si="188"/>
        <v>0.18427383021402322</v>
      </c>
      <c r="L119" s="204">
        <f t="shared" si="189"/>
        <v>5.3097020651640126E-2</v>
      </c>
      <c r="M119" s="204">
        <f t="shared" si="190"/>
        <v>-0.1030954577892278</v>
      </c>
      <c r="N119" s="204">
        <f t="shared" si="191"/>
        <v>6.6958633093525677E-3</v>
      </c>
      <c r="O119" s="204">
        <f t="shared" si="192"/>
        <v>6.1403135405414755E-2</v>
      </c>
      <c r="P119" s="204">
        <f t="shared" si="193"/>
        <v>8.1024321967218871E-2</v>
      </c>
      <c r="Q119" s="204">
        <f t="shared" si="194"/>
        <v>2.6857174269712125E-4</v>
      </c>
      <c r="R119" s="204">
        <f t="shared" si="195"/>
        <v>0.11123883933181045</v>
      </c>
      <c r="S119" s="204">
        <f t="shared" si="196"/>
        <v>8.0069022566909842E-2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0.28621819902687329</v>
      </c>
      <c r="F120" s="204">
        <f t="shared" si="183"/>
        <v>0.13405313781368888</v>
      </c>
      <c r="G120" s="204">
        <f t="shared" si="184"/>
        <v>0.1270606930018896</v>
      </c>
      <c r="H120" s="204">
        <f t="shared" si="185"/>
        <v>-5.3198212446604498E-2</v>
      </c>
      <c r="I120" s="204">
        <f t="shared" si="186"/>
        <v>7.2789896136306265E-2</v>
      </c>
      <c r="J120" s="204">
        <f t="shared" si="187"/>
        <v>-7.8782512420656481E-3</v>
      </c>
      <c r="K120" s="204">
        <f t="shared" si="188"/>
        <v>9.1077751817716379E-2</v>
      </c>
      <c r="L120" s="204">
        <f t="shared" si="189"/>
        <v>-0.18955726217216951</v>
      </c>
      <c r="M120" s="204">
        <f t="shared" si="190"/>
        <v>0.1567273683846615</v>
      </c>
      <c r="N120" s="204">
        <f t="shared" si="191"/>
        <v>-0.13610292758962739</v>
      </c>
      <c r="O120" s="204">
        <f t="shared" si="192"/>
        <v>0.372794178519261</v>
      </c>
      <c r="P120" s="204">
        <f t="shared" si="193"/>
        <v>-3.8908706924309144E-2</v>
      </c>
      <c r="Q120" s="204">
        <f t="shared" si="194"/>
        <v>-0.1625647090617337</v>
      </c>
      <c r="R120" s="204">
        <f t="shared" si="195"/>
        <v>2.7037245469296867E-2</v>
      </c>
      <c r="S120" s="204">
        <f t="shared" si="196"/>
        <v>-7.5340193323363391E-2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0.21355375989900138</v>
      </c>
      <c r="F121" s="204">
        <f t="shared" si="183"/>
        <v>-4.5838160258093397E-2</v>
      </c>
      <c r="G121" s="204">
        <f t="shared" si="184"/>
        <v>0.5854865967186349</v>
      </c>
      <c r="H121" s="204">
        <f t="shared" si="185"/>
        <v>0.24423180550938328</v>
      </c>
      <c r="I121" s="204">
        <f t="shared" si="186"/>
        <v>8.1903011275884952E-2</v>
      </c>
      <c r="J121" s="204">
        <f t="shared" si="187"/>
        <v>2.8765050750149568E-2</v>
      </c>
      <c r="K121" s="204">
        <f t="shared" si="188"/>
        <v>8.2372234937658773E-2</v>
      </c>
      <c r="L121" s="204">
        <f t="shared" si="189"/>
        <v>-0.16675002986273879</v>
      </c>
      <c r="M121" s="204">
        <f t="shared" si="190"/>
        <v>-3.989016612485019E-2</v>
      </c>
      <c r="N121" s="204">
        <f t="shared" si="191"/>
        <v>3.569E-2</v>
      </c>
      <c r="O121" s="204">
        <f t="shared" si="192"/>
        <v>9.9542444800626573E-2</v>
      </c>
      <c r="P121" s="204">
        <f t="shared" si="193"/>
        <v>-3.4465863454220758E-2</v>
      </c>
      <c r="Q121" s="204">
        <f t="shared" si="194"/>
        <v>-0.16992762199241984</v>
      </c>
      <c r="R121" s="204">
        <f t="shared" si="195"/>
        <v>0.17314417500354207</v>
      </c>
      <c r="S121" s="204">
        <f t="shared" si="196"/>
        <v>0.22585506496589658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0.1190793534509631</v>
      </c>
      <c r="F122" s="208">
        <f t="shared" si="183"/>
        <v>0.25570825454358204</v>
      </c>
      <c r="G122" s="208">
        <f t="shared" si="184"/>
        <v>0.30777871158722991</v>
      </c>
      <c r="H122" s="208">
        <f t="shared" si="185"/>
        <v>-0.12735015592761911</v>
      </c>
      <c r="I122" s="208">
        <f t="shared" si="186"/>
        <v>0.25773228584916597</v>
      </c>
      <c r="J122" s="208">
        <f t="shared" si="187"/>
        <v>0.10757639772066829</v>
      </c>
      <c r="K122" s="208">
        <f t="shared" si="188"/>
        <v>0.16011226311585447</v>
      </c>
      <c r="L122" s="208">
        <f t="shared" si="189"/>
        <v>-2.5704818462644052E-3</v>
      </c>
      <c r="M122" s="208">
        <f t="shared" si="190"/>
        <v>-2.0527097047643994E-2</v>
      </c>
      <c r="N122" s="208">
        <f t="shared" si="191"/>
        <v>-6.135485148514852E-2</v>
      </c>
      <c r="O122" s="208">
        <f t="shared" si="192"/>
        <v>0.15525989263542628</v>
      </c>
      <c r="P122" s="208">
        <f t="shared" si="193"/>
        <v>-9.4292040818786393E-3</v>
      </c>
      <c r="Q122" s="208">
        <f t="shared" si="194"/>
        <v>-2.8160745490324324E-4</v>
      </c>
      <c r="R122" s="208">
        <f t="shared" si="195"/>
        <v>0.29952504496654986</v>
      </c>
      <c r="S122" s="208">
        <f t="shared" si="196"/>
        <v>0.16257178003370631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2018-07-16T15:35:44Z</dcterms:created>
  <dcterms:modified xsi:type="dcterms:W3CDTF">2018-07-16T15:35:44Z</dcterms:modified>
</cp:coreProperties>
</file>