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7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K95" i="59" s="1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N96" i="59" s="1"/>
  <c r="J94" i="59"/>
  <c r="I21" i="59"/>
  <c r="F94" i="59"/>
  <c r="E21" i="59"/>
  <c r="F96" i="59" s="1"/>
  <c r="R93" i="59"/>
  <c r="Q20" i="59"/>
  <c r="N93" i="59"/>
  <c r="M20" i="59"/>
  <c r="N95" i="59" s="1"/>
  <c r="J93" i="59"/>
  <c r="I20" i="59"/>
  <c r="F93" i="59"/>
  <c r="E20" i="59"/>
  <c r="F95" i="59" s="1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L96" i="59" l="1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<sst xmlns="http://schemas.openxmlformats.org/spreadsheetml/2006/main" count="725" uniqueCount="283">
  <si>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</si>
  <si>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</si>
  <si>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</si>
  <si>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</si>
  <si>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</si>
  <si>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</si>
  <si>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</si>
  <si>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</si>
  <si>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</si>
  <si>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</si>
  <si>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</si>
  <si>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</si>
  <si>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</si>
  <si>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</si>
  <si>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</si>
  <si>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</si>
  <si>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</si>
  <si>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</si>
  <si>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</si>
  <si>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</si>
  <si>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</si>
  <si>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</si>
  <si>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</si>
  <si>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</si>
  <si>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</si>
  <si>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</si>
  <si>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</si>
  <si>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</si>
  <si>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</si>
  <si>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</si>
  <si>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</si>
  <si>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</si>
  <si>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</si>
  <si>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</si>
  <si>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</si>
  <si>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</si>
  <si>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</si>
  <si>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</si>
  <si>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</si>
  <si>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</si>
  <si>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</si>
  <si>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</si>
  <si>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</si>
  <si>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</si>
  <si>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</si>
  <si>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</si>
  <si>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</si>
  <si>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</si>
  <si>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</si>
  <si>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</si>
  <si>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</si>
  <si>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</si>
  <si>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</si>
  <si>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</si>
  <si>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</si>
  <si>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</si>
  <si>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</si>
  <si>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</si>
  <si>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</si>
  <si>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</si>
  <si>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</si>
  <si>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</si>
  <si>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</si>
  <si>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</si>
  <si>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</si>
  <si>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</si>
  <si>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</si>
  <si>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</si>
  <si>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</si>
  <si>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</si>
  <si>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</si>
  <si>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</si>
  <si>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</si>
  <si>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</si>
  <si>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</si>
  <si>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</si>
  <si>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</si>
  <si>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</si>
  <si>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</si>
  <si>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</si>
  <si>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</si>
  <si>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</si>
  <si>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</si>
  <si>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</si>
  <si>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</si>
  <si>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</si>
  <si>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</si>
  <si>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</si>
  <si>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</si>
  <si>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</si>
  <si>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</si>
  <si>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</si>
  <si>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</si>
  <si>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</si>
  <si>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</si>
  <si>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</si>
  <si>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</si>
  <si>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</si>
  <si>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</si>
  <si>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</si>
  <si>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</si>
  <si>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</si>
  <si>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</si>
  <si>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</si>
  <si>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</si>
  <si>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</si>
  <si>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</si>
  <si>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</si>
  <si>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</si>
  <si>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</si>
  <si>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</si>
  <si>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</si>
  <si>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</si>
  <si>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</si>
  <si>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</si>
  <si>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</si>
  <si>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</si>
  <si>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</si>
  <si>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</si>
  <si>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</si>
  <si>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</si>
  <si>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</si>
  <si>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</si>
  <si>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</si>
  <si>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</si>
  <si>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</si>
  <si>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</si>
  <si>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</si>
  <si>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</si>
  <si>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</si>
  <si>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</si>
  <si>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</si>
  <si>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</si>
  <si>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</si>
  <si>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</si>
  <si>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</si>
  <si>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</si>
  <si>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</si>
  <si>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</si>
  <si>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</si>
  <si>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</si>
  <si>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</si>
  <si>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</si>
  <si>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</si>
  <si>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</si>
  <si>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</si>
  <si>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</si>
  <si>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</si>
  <si>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</si>
  <si>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</si>
  <si>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</si>
  <si>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</si>
  <si>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</si>
  <si>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</si>
  <si>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</si>
  <si>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</si>
  <si>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</si>
  <si>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</si>
  <si>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</si>
  <si>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</si>
  <si>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</si>
  <si>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</si>
  <si>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</si>
  <si>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</si>
  <si>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</si>
  <si>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</si>
  <si>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</si>
  <si>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</si>
  <si>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</si>
  <si>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</si>
  <si>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</si>
  <si>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</si>
  <si>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</si>
  <si>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</si>
  <si>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</si>
  <si>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</si>
  <si>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</si>
  <si>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</si>
  <si>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</si>
  <si>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</si>
  <si>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</si>
  <si>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</si>
  <si>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</si>
  <si>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</si>
  <si>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</si>
  <si>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</si>
  <si>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</si>
  <si>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</si>
  <si>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</si>
  <si>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</si>
  <si>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</si>
  <si>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</si>
  <si>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</si>
  <si>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</si>
  <si>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</si>
  <si>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</si>
  <si>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</si>
  <si>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</si>
  <si>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</si>
  <si>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</si>
  <si>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</si>
  <si>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</si>
  <si>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</si>
  <si>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</si>
  <si>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</si>
  <si>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</si>
  <si>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</si>
  <si>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</si>
  <si>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</si>
  <si>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</si>
  <si>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</si>
  <si>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</si>
  <si>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</si>
  <si>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</si>
  <si>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</si>
  <si>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</si>
  <si>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</si>
  <si>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</si>
  <si>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</si>
  <si>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</si>
  <si>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</si>
  <si>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</si>
  <si>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</si>
  <si>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</si>
  <si>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</si>
  <si>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</si>
  <si>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</si>
  <si>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</si>
  <si>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</si>
  <si>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</si>
  <si>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</si>
  <si>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</si>
  <si>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</si>
  <si>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</si>
  <si>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</si>
  <si>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</si>
  <si>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</si>
  <si>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</si>
  <si>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</si>
  <si>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</si>
  <si>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</si>
  <si>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</si>
  <si>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</si>
  <si>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</si>
  <si>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</si>
  <si>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</si>
  <si>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</si>
  <si>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</si>
  <si>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</si>
  <si>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</si>
  <si>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</si>
  <si>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</si>
  <si>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</si>
  <si>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</si>
  <si>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</si>
  <si>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</si>
  <si>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</si>
  <si>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</si>
  <si>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</si>
  <si>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</si>
  <si>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</si>
  <si>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</si>
  <si>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</si>
  <si>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</si>
  <si>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</si>
  <si>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</si>
  <si>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</si>
  <si>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</si>
  <si>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</si>
  <si>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</si>
  <si>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</si>
  <si>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</si>
  <si>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</si>
  <si>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</si>
  <si>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</si>
  <si>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</si>
  <si>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</si>
  <si>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</si>
  <si>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</si>
  <si>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CZ</t>
  </si>
  <si>
    <t>Czech Republic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</si>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</sst>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43297.733819444446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66838.8</v>
      </c>
      <c r="E2" s="152">
        <v>75387.7</v>
      </c>
      <c r="F2" s="152">
        <v>87055.1</v>
      </c>
      <c r="G2" s="152">
        <v>88249.1</v>
      </c>
      <c r="H2" s="152">
        <v>96028.5</v>
      </c>
      <c r="I2" s="152">
        <v>109627.7</v>
      </c>
      <c r="J2" s="152">
        <v>123943.2</v>
      </c>
      <c r="K2" s="152">
        <v>138302.9</v>
      </c>
      <c r="L2" s="152">
        <v>161313.1</v>
      </c>
      <c r="M2" s="152">
        <v>148682</v>
      </c>
      <c r="N2" s="152">
        <v>156718.20000000001</v>
      </c>
      <c r="O2" s="152">
        <v>164040.50000000003</v>
      </c>
      <c r="P2" s="152">
        <v>161434.29999999999</v>
      </c>
      <c r="Q2" s="152">
        <v>157741.59999999998</v>
      </c>
      <c r="R2" s="152">
        <v>156660.00000000003</v>
      </c>
      <c r="S2" s="152">
        <v>168473.3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33800.1</v>
      </c>
      <c r="E3" s="156">
        <v>37602.800000000003</v>
      </c>
      <c r="F3" s="156">
        <v>43409.9</v>
      </c>
      <c r="G3" s="156">
        <v>44037.2</v>
      </c>
      <c r="H3" s="156">
        <v>46915.9</v>
      </c>
      <c r="I3" s="156">
        <v>52453.600000000006</v>
      </c>
      <c r="J3" s="156">
        <v>58218.8</v>
      </c>
      <c r="K3" s="156">
        <v>63703.000000000007</v>
      </c>
      <c r="L3" s="156">
        <v>76413</v>
      </c>
      <c r="M3" s="156">
        <v>72279.100000000006</v>
      </c>
      <c r="N3" s="156">
        <v>76724.600000000006</v>
      </c>
      <c r="O3" s="156">
        <v>80468.799999999988</v>
      </c>
      <c r="P3" s="156">
        <v>79436</v>
      </c>
      <c r="Q3" s="156">
        <v>77945.8</v>
      </c>
      <c r="R3" s="156">
        <v>75307.299999999988</v>
      </c>
      <c r="S3" s="156">
        <v>78895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60869.7</v>
      </c>
      <c r="E4" s="160">
        <v>68774.600000000006</v>
      </c>
      <c r="F4" s="160">
        <v>79579.399999999994</v>
      </c>
      <c r="G4" s="160">
        <v>80640.5</v>
      </c>
      <c r="H4" s="160">
        <v>86895.4</v>
      </c>
      <c r="I4" s="160">
        <v>99082.8</v>
      </c>
      <c r="J4" s="160">
        <v>112593.4</v>
      </c>
      <c r="K4" s="160">
        <v>125186</v>
      </c>
      <c r="L4" s="160">
        <v>146284.79999999996</v>
      </c>
      <c r="M4" s="160">
        <v>134448.6</v>
      </c>
      <c r="N4" s="160">
        <v>141715</v>
      </c>
      <c r="O4" s="160">
        <v>148041.29999999999</v>
      </c>
      <c r="P4" s="160">
        <v>145075.79999999999</v>
      </c>
      <c r="Q4" s="160">
        <v>141198.29999999996</v>
      </c>
      <c r="R4" s="160">
        <v>141581.9</v>
      </c>
      <c r="S4" s="160">
        <v>151603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2082.1999999999998</v>
      </c>
      <c r="E6" s="152">
        <v>2266.1999999999998</v>
      </c>
      <c r="F6" s="152">
        <v>2231.1999999999998</v>
      </c>
      <c r="G6" s="152">
        <v>2085.1</v>
      </c>
      <c r="H6" s="152">
        <v>2213.5</v>
      </c>
      <c r="I6" s="152">
        <v>2425</v>
      </c>
      <c r="J6" s="152">
        <v>2569.1999999999998</v>
      </c>
      <c r="K6" s="152">
        <v>2716</v>
      </c>
      <c r="L6" s="152">
        <v>3121.4</v>
      </c>
      <c r="M6" s="152">
        <v>2441.8000000000002</v>
      </c>
      <c r="N6" s="152">
        <v>2381.3000000000002</v>
      </c>
      <c r="O6" s="152">
        <v>3523.1</v>
      </c>
      <c r="P6" s="152">
        <v>3793.2</v>
      </c>
      <c r="Q6" s="152">
        <v>3791.5</v>
      </c>
      <c r="R6" s="152">
        <v>3875.7</v>
      </c>
      <c r="S6" s="152">
        <v>3753.4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18763.299999999996</v>
      </c>
      <c r="E7" s="156">
        <v>21617.8</v>
      </c>
      <c r="F7" s="156">
        <v>23975.799999999981</v>
      </c>
      <c r="G7" s="156">
        <v>23595.000000000011</v>
      </c>
      <c r="H7" s="156">
        <v>26969.000000000004</v>
      </c>
      <c r="I7" s="156">
        <v>30749.199999999997</v>
      </c>
      <c r="J7" s="156">
        <v>35822</v>
      </c>
      <c r="K7" s="156">
        <v>39718.69999999999</v>
      </c>
      <c r="L7" s="156">
        <v>45520.099999999984</v>
      </c>
      <c r="M7" s="156">
        <v>40385.499999999993</v>
      </c>
      <c r="N7" s="156">
        <v>42390.199999999983</v>
      </c>
      <c r="O7" s="156">
        <v>45664.599999999984</v>
      </c>
      <c r="P7" s="156">
        <v>45043.999999999971</v>
      </c>
      <c r="Q7" s="156">
        <v>43701.799999999974</v>
      </c>
      <c r="R7" s="156">
        <v>45855.000000000007</v>
      </c>
      <c r="S7" s="156">
        <v>48752.999999999993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3878.3</v>
      </c>
      <c r="E8" s="156">
        <v>4225.6000000000004</v>
      </c>
      <c r="F8" s="156">
        <v>4981.8</v>
      </c>
      <c r="G8" s="156">
        <v>5199</v>
      </c>
      <c r="H8" s="156">
        <v>5758</v>
      </c>
      <c r="I8" s="156">
        <v>6615.9</v>
      </c>
      <c r="J8" s="156">
        <v>7170.8</v>
      </c>
      <c r="K8" s="156">
        <v>8128</v>
      </c>
      <c r="L8" s="156">
        <v>9591.9</v>
      </c>
      <c r="M8" s="156">
        <v>9046.7999999999993</v>
      </c>
      <c r="N8" s="156">
        <v>9732.7999999999993</v>
      </c>
      <c r="O8" s="156">
        <v>9138.4000000000015</v>
      </c>
      <c r="P8" s="156">
        <v>8493.9</v>
      </c>
      <c r="Q8" s="156">
        <v>8117</v>
      </c>
      <c r="R8" s="156">
        <v>7794.5</v>
      </c>
      <c r="S8" s="156">
        <v>8514.2000000000007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13208.8</v>
      </c>
      <c r="E9" s="156">
        <v>14722.3</v>
      </c>
      <c r="F9" s="156">
        <v>17008.5</v>
      </c>
      <c r="G9" s="156">
        <v>17186.5</v>
      </c>
      <c r="H9" s="156">
        <v>17741.099999999999</v>
      </c>
      <c r="I9" s="156">
        <v>19708.2</v>
      </c>
      <c r="J9" s="156">
        <v>22456.400000000001</v>
      </c>
      <c r="K9" s="156">
        <v>24545.7</v>
      </c>
      <c r="L9" s="156">
        <v>27977.7</v>
      </c>
      <c r="M9" s="156">
        <v>24450</v>
      </c>
      <c r="N9" s="156">
        <v>26425.9</v>
      </c>
      <c r="O9" s="156">
        <v>26939.7</v>
      </c>
      <c r="P9" s="156">
        <v>26498</v>
      </c>
      <c r="Q9" s="156">
        <v>25363.4</v>
      </c>
      <c r="R9" s="156">
        <v>25217.4</v>
      </c>
      <c r="S9" s="156">
        <v>28014.7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2557</v>
      </c>
      <c r="E10" s="156">
        <v>2924.3</v>
      </c>
      <c r="F10" s="156">
        <v>3561.7</v>
      </c>
      <c r="G10" s="156">
        <v>3741.8</v>
      </c>
      <c r="H10" s="156">
        <v>3883.3</v>
      </c>
      <c r="I10" s="156">
        <v>4793.2</v>
      </c>
      <c r="J10" s="156">
        <v>5660</v>
      </c>
      <c r="K10" s="156">
        <v>6530.8</v>
      </c>
      <c r="L10" s="156">
        <v>7561.3</v>
      </c>
      <c r="M10" s="156">
        <v>7145.9</v>
      </c>
      <c r="N10" s="156">
        <v>7271.4</v>
      </c>
      <c r="O10" s="156">
        <v>7639.2</v>
      </c>
      <c r="P10" s="156">
        <v>7405.5</v>
      </c>
      <c r="Q10" s="156">
        <v>7101.3</v>
      </c>
      <c r="R10" s="156">
        <v>7105.8</v>
      </c>
      <c r="S10" s="156">
        <v>7778.4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1910.7</v>
      </c>
      <c r="E11" s="156">
        <v>2285.9</v>
      </c>
      <c r="F11" s="156">
        <v>2127.9</v>
      </c>
      <c r="G11" s="156">
        <v>2712</v>
      </c>
      <c r="H11" s="156">
        <v>2871.5</v>
      </c>
      <c r="I11" s="156">
        <v>3133.8</v>
      </c>
      <c r="J11" s="156">
        <v>3487.5000000000005</v>
      </c>
      <c r="K11" s="156">
        <v>4548.7999999999993</v>
      </c>
      <c r="L11" s="156">
        <v>5988.4</v>
      </c>
      <c r="M11" s="156">
        <v>6011.7</v>
      </c>
      <c r="N11" s="156">
        <v>6686.9</v>
      </c>
      <c r="O11" s="156">
        <v>6865.2</v>
      </c>
      <c r="P11" s="156">
        <v>6529</v>
      </c>
      <c r="Q11" s="156">
        <v>6570.2</v>
      </c>
      <c r="R11" s="156">
        <v>6104.5</v>
      </c>
      <c r="S11" s="156">
        <v>6491.7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4940.2000000000007</v>
      </c>
      <c r="E12" s="156">
        <v>5384.6</v>
      </c>
      <c r="F12" s="156">
        <v>6288.6</v>
      </c>
      <c r="G12" s="156">
        <v>6333.2</v>
      </c>
      <c r="H12" s="156">
        <v>6727</v>
      </c>
      <c r="I12" s="156">
        <v>7937</v>
      </c>
      <c r="J12" s="156">
        <v>8981.7000000000007</v>
      </c>
      <c r="K12" s="156">
        <v>9891.2000000000025</v>
      </c>
      <c r="L12" s="156">
        <v>12213.3</v>
      </c>
      <c r="M12" s="156">
        <v>12161.4</v>
      </c>
      <c r="N12" s="156">
        <v>12746.8</v>
      </c>
      <c r="O12" s="156">
        <v>13015.4</v>
      </c>
      <c r="P12" s="156">
        <v>12699.4</v>
      </c>
      <c r="Q12" s="156">
        <v>12377.4</v>
      </c>
      <c r="R12" s="156">
        <v>12120.2</v>
      </c>
      <c r="S12" s="156">
        <v>12767.2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3564.3</v>
      </c>
      <c r="E13" s="156">
        <v>4073.9</v>
      </c>
      <c r="F13" s="156">
        <v>5348.1</v>
      </c>
      <c r="G13" s="156">
        <v>5173</v>
      </c>
      <c r="H13" s="156">
        <v>5623.5</v>
      </c>
      <c r="I13" s="156">
        <v>6385.7</v>
      </c>
      <c r="J13" s="156">
        <v>7152.7</v>
      </c>
      <c r="K13" s="156">
        <v>8327.7000000000007</v>
      </c>
      <c r="L13" s="156">
        <v>10163.1</v>
      </c>
      <c r="M13" s="156">
        <v>9222.2000000000007</v>
      </c>
      <c r="N13" s="156">
        <v>9377.6</v>
      </c>
      <c r="O13" s="156">
        <v>9695.5000000000018</v>
      </c>
      <c r="P13" s="156">
        <v>9425.1</v>
      </c>
      <c r="Q13" s="156">
        <v>9489</v>
      </c>
      <c r="R13" s="156">
        <v>9201.2000000000007</v>
      </c>
      <c r="S13" s="156">
        <v>9959.2000000000007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8400.2999999999993</v>
      </c>
      <c r="E14" s="156">
        <v>9577.7000000000007</v>
      </c>
      <c r="F14" s="156">
        <v>12019.7</v>
      </c>
      <c r="G14" s="156">
        <v>12450.9</v>
      </c>
      <c r="H14" s="156">
        <v>12881.800000000003</v>
      </c>
      <c r="I14" s="156">
        <v>14906.4</v>
      </c>
      <c r="J14" s="156">
        <v>16461.5</v>
      </c>
      <c r="K14" s="156">
        <v>17748.199999999997</v>
      </c>
      <c r="L14" s="156">
        <v>20862.900000000005</v>
      </c>
      <c r="M14" s="156">
        <v>20494.900000000001</v>
      </c>
      <c r="N14" s="156">
        <v>21493.8</v>
      </c>
      <c r="O14" s="156">
        <v>22107.599999999999</v>
      </c>
      <c r="P14" s="156">
        <v>21892.7</v>
      </c>
      <c r="Q14" s="156">
        <v>21525.3</v>
      </c>
      <c r="R14" s="156">
        <v>21206.3</v>
      </c>
      <c r="S14" s="156">
        <v>22223.8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1564.6</v>
      </c>
      <c r="E15" s="156">
        <v>1696.3</v>
      </c>
      <c r="F15" s="156">
        <v>2036.1</v>
      </c>
      <c r="G15" s="156">
        <v>2164</v>
      </c>
      <c r="H15" s="156">
        <v>2226.6999999999998</v>
      </c>
      <c r="I15" s="156">
        <v>2428.4</v>
      </c>
      <c r="J15" s="156">
        <v>2831.6</v>
      </c>
      <c r="K15" s="156">
        <v>3030.9</v>
      </c>
      <c r="L15" s="156">
        <v>3284.7</v>
      </c>
      <c r="M15" s="156">
        <v>3088.4</v>
      </c>
      <c r="N15" s="156">
        <v>3208.3</v>
      </c>
      <c r="O15" s="156">
        <v>3452.6</v>
      </c>
      <c r="P15" s="156">
        <v>3295</v>
      </c>
      <c r="Q15" s="156">
        <v>3161.4</v>
      </c>
      <c r="R15" s="156">
        <v>3101.3</v>
      </c>
      <c r="S15" s="156">
        <v>3347.4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60869.69999999999</v>
      </c>
      <c r="E16" s="164">
        <f t="shared" ref="E16:S16" si="0">SUM(E6:E15)</f>
        <v>68774.600000000006</v>
      </c>
      <c r="F16" s="164">
        <f t="shared" si="0"/>
        <v>79579.39999999998</v>
      </c>
      <c r="G16" s="164">
        <f t="shared" si="0"/>
        <v>80640.5</v>
      </c>
      <c r="H16" s="164">
        <f t="shared" si="0"/>
        <v>86895.4</v>
      </c>
      <c r="I16" s="164">
        <f t="shared" si="0"/>
        <v>99082.799999999988</v>
      </c>
      <c r="J16" s="164">
        <f t="shared" si="0"/>
        <v>112593.4</v>
      </c>
      <c r="K16" s="164">
        <f t="shared" si="0"/>
        <v>125185.99999999999</v>
      </c>
      <c r="L16" s="164">
        <f t="shared" si="0"/>
        <v>146284.80000000002</v>
      </c>
      <c r="M16" s="164">
        <f t="shared" si="0"/>
        <v>134448.59999999998</v>
      </c>
      <c r="N16" s="164">
        <f t="shared" si="0"/>
        <v>141714.99999999997</v>
      </c>
      <c r="O16" s="164">
        <f t="shared" si="0"/>
        <v>148041.29999999999</v>
      </c>
      <c r="P16" s="164">
        <f t="shared" si="0"/>
        <v>145075.79999999999</v>
      </c>
      <c r="Q16" s="164">
        <f t="shared" si="0"/>
        <v>141198.29999999996</v>
      </c>
      <c r="R16" s="164">
        <f t="shared" si="0"/>
        <v>141581.9</v>
      </c>
      <c r="S16" s="164">
        <f t="shared" si="0"/>
        <v>151602.99999999997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2082.1999999999998</v>
      </c>
      <c r="E18" s="152">
        <v>2266.1999999999998</v>
      </c>
      <c r="F18" s="152">
        <v>2231.1999999999998</v>
      </c>
      <c r="G18" s="152">
        <v>2085.1</v>
      </c>
      <c r="H18" s="152">
        <v>2213.5</v>
      </c>
      <c r="I18" s="152">
        <v>2425</v>
      </c>
      <c r="J18" s="152">
        <v>2569.1999999999998</v>
      </c>
      <c r="K18" s="152">
        <v>2716</v>
      </c>
      <c r="L18" s="152">
        <v>3121.4</v>
      </c>
      <c r="M18" s="152">
        <v>2441.8000000000002</v>
      </c>
      <c r="N18" s="152">
        <v>2381.3000000000002</v>
      </c>
      <c r="O18" s="152">
        <v>3523.1</v>
      </c>
      <c r="P18" s="152">
        <v>3793.2</v>
      </c>
      <c r="Q18" s="152">
        <v>3791.5</v>
      </c>
      <c r="R18" s="152">
        <v>3875.7</v>
      </c>
      <c r="S18" s="152">
        <v>3753.4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761.3</v>
      </c>
      <c r="E19" s="156">
        <v>869.1</v>
      </c>
      <c r="F19" s="156">
        <v>953.5</v>
      </c>
      <c r="G19" s="156">
        <v>865.7</v>
      </c>
      <c r="H19" s="156">
        <v>1056.2</v>
      </c>
      <c r="I19" s="156">
        <v>1238.7</v>
      </c>
      <c r="J19" s="156">
        <v>1475.2</v>
      </c>
      <c r="K19" s="156">
        <v>1616.5</v>
      </c>
      <c r="L19" s="156">
        <v>2043.1</v>
      </c>
      <c r="M19" s="156">
        <v>1652.8</v>
      </c>
      <c r="N19" s="156">
        <v>1781.7</v>
      </c>
      <c r="O19" s="156">
        <v>1959.4</v>
      </c>
      <c r="P19" s="156">
        <v>1709</v>
      </c>
      <c r="Q19" s="156">
        <v>1230.0999999999997</v>
      </c>
      <c r="R19" s="156">
        <v>1426.3</v>
      </c>
      <c r="S19" s="156">
        <v>1380.5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15782.599999999995</v>
      </c>
      <c r="E20" s="156">
        <v>17997.7</v>
      </c>
      <c r="F20" s="156">
        <v>19552.09999999998</v>
      </c>
      <c r="G20" s="156">
        <v>19388.900000000012</v>
      </c>
      <c r="H20" s="156">
        <v>22076.700000000008</v>
      </c>
      <c r="I20" s="156">
        <v>25254.899999999994</v>
      </c>
      <c r="J20" s="156">
        <v>29190.399999999994</v>
      </c>
      <c r="K20" s="156">
        <v>32475.799999999985</v>
      </c>
      <c r="L20" s="156">
        <v>35861.39999999998</v>
      </c>
      <c r="M20" s="156">
        <v>30733.799999999992</v>
      </c>
      <c r="N20" s="156">
        <v>33224.199999999983</v>
      </c>
      <c r="O20" s="156">
        <v>36185.999999999978</v>
      </c>
      <c r="P20" s="156">
        <v>35876.099999999969</v>
      </c>
      <c r="Q20" s="156">
        <v>35065.999999999978</v>
      </c>
      <c r="R20" s="156">
        <v>37888.400000000001</v>
      </c>
      <c r="S20" s="156">
        <v>40648.699999999997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1633.5</v>
      </c>
      <c r="E21" s="156">
        <v>2096</v>
      </c>
      <c r="F21" s="156">
        <v>2641.4</v>
      </c>
      <c r="G21" s="156">
        <v>2508</v>
      </c>
      <c r="H21" s="156">
        <v>2746.8</v>
      </c>
      <c r="I21" s="156">
        <v>3148.8</v>
      </c>
      <c r="J21" s="156">
        <v>3949.2</v>
      </c>
      <c r="K21" s="156">
        <v>4294.5</v>
      </c>
      <c r="L21" s="156">
        <v>6020</v>
      </c>
      <c r="M21" s="156">
        <v>6464.4</v>
      </c>
      <c r="N21" s="156">
        <v>5773.9</v>
      </c>
      <c r="O21" s="156">
        <v>5803</v>
      </c>
      <c r="P21" s="156">
        <v>5779.4</v>
      </c>
      <c r="Q21" s="156">
        <v>5841.8</v>
      </c>
      <c r="R21" s="156">
        <v>4984.7</v>
      </c>
      <c r="S21" s="156">
        <v>5145.7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585.9</v>
      </c>
      <c r="E22" s="156">
        <v>655</v>
      </c>
      <c r="F22" s="156">
        <v>828.8</v>
      </c>
      <c r="G22" s="156">
        <v>832.4</v>
      </c>
      <c r="H22" s="156">
        <v>1089.3</v>
      </c>
      <c r="I22" s="156">
        <v>1106.8</v>
      </c>
      <c r="J22" s="156">
        <v>1207.2</v>
      </c>
      <c r="K22" s="156">
        <v>1331.9</v>
      </c>
      <c r="L22" s="156">
        <v>1595.6</v>
      </c>
      <c r="M22" s="156">
        <v>1534.5</v>
      </c>
      <c r="N22" s="156">
        <v>1610.4</v>
      </c>
      <c r="O22" s="156">
        <v>1716.2</v>
      </c>
      <c r="P22" s="156">
        <v>1679.5</v>
      </c>
      <c r="Q22" s="156">
        <v>1563.9</v>
      </c>
      <c r="R22" s="156">
        <v>1555.6</v>
      </c>
      <c r="S22" s="156">
        <v>1578.1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3878.3</v>
      </c>
      <c r="E23" s="156">
        <v>4225.6000000000004</v>
      </c>
      <c r="F23" s="156">
        <v>4981.8</v>
      </c>
      <c r="G23" s="156">
        <v>5199</v>
      </c>
      <c r="H23" s="156">
        <v>5758</v>
      </c>
      <c r="I23" s="156">
        <v>6615.9</v>
      </c>
      <c r="J23" s="156">
        <v>7170.8</v>
      </c>
      <c r="K23" s="156">
        <v>8128</v>
      </c>
      <c r="L23" s="156">
        <v>9591.9</v>
      </c>
      <c r="M23" s="156">
        <v>9046.7999999999993</v>
      </c>
      <c r="N23" s="156">
        <v>9732.7999999999993</v>
      </c>
      <c r="O23" s="156">
        <v>9138.4000000000015</v>
      </c>
      <c r="P23" s="156">
        <v>8493.9</v>
      </c>
      <c r="Q23" s="156">
        <v>8117</v>
      </c>
      <c r="R23" s="156">
        <v>7794.5</v>
      </c>
      <c r="S23" s="156">
        <v>8514.2000000000007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7076.6999999999989</v>
      </c>
      <c r="E24" s="156">
        <v>7968.3999999999987</v>
      </c>
      <c r="F24" s="156">
        <v>9397.2000000000007</v>
      </c>
      <c r="G24" s="156">
        <v>9257.5</v>
      </c>
      <c r="H24" s="156">
        <v>9597.5999999999985</v>
      </c>
      <c r="I24" s="156">
        <v>11159.100000000002</v>
      </c>
      <c r="J24" s="156">
        <v>12810.3</v>
      </c>
      <c r="K24" s="156">
        <v>13754.2</v>
      </c>
      <c r="L24" s="156">
        <v>15808.5</v>
      </c>
      <c r="M24" s="156">
        <v>13522.7</v>
      </c>
      <c r="N24" s="156">
        <v>14835.100000000002</v>
      </c>
      <c r="O24" s="156">
        <v>15312.699999999997</v>
      </c>
      <c r="P24" s="156">
        <v>15235.3</v>
      </c>
      <c r="Q24" s="156">
        <v>14531.800000000003</v>
      </c>
      <c r="R24" s="156">
        <v>14657.6</v>
      </c>
      <c r="S24" s="156">
        <v>16473.5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4296.7</v>
      </c>
      <c r="E25" s="156">
        <v>4885.6000000000004</v>
      </c>
      <c r="F25" s="156">
        <v>5542.8</v>
      </c>
      <c r="G25" s="156">
        <v>5841.2</v>
      </c>
      <c r="H25" s="156">
        <v>5926.8</v>
      </c>
      <c r="I25" s="156">
        <v>6393</v>
      </c>
      <c r="J25" s="156">
        <v>7267</v>
      </c>
      <c r="K25" s="156">
        <v>8071.2</v>
      </c>
      <c r="L25" s="156">
        <v>9109</v>
      </c>
      <c r="M25" s="156">
        <v>8156.0999999999985</v>
      </c>
      <c r="N25" s="156">
        <v>8739</v>
      </c>
      <c r="O25" s="156">
        <v>8651.4999999999982</v>
      </c>
      <c r="P25" s="156">
        <v>8408.7000000000007</v>
      </c>
      <c r="Q25" s="156">
        <v>8056.2</v>
      </c>
      <c r="R25" s="156">
        <v>7909.6</v>
      </c>
      <c r="S25" s="156">
        <v>8554.0000000000018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1835.4</v>
      </c>
      <c r="E26" s="156">
        <v>1868.3</v>
      </c>
      <c r="F26" s="156">
        <v>2068.5</v>
      </c>
      <c r="G26" s="156">
        <v>2087.8000000000002</v>
      </c>
      <c r="H26" s="156">
        <v>2216.6999999999998</v>
      </c>
      <c r="I26" s="156">
        <v>2156.1</v>
      </c>
      <c r="J26" s="156">
        <v>2379.1</v>
      </c>
      <c r="K26" s="156">
        <v>2720.3</v>
      </c>
      <c r="L26" s="156">
        <v>3060.2</v>
      </c>
      <c r="M26" s="156">
        <v>2771.2</v>
      </c>
      <c r="N26" s="156">
        <v>2851.8</v>
      </c>
      <c r="O26" s="156">
        <v>2975.5</v>
      </c>
      <c r="P26" s="156">
        <v>2854</v>
      </c>
      <c r="Q26" s="156">
        <v>2775.4</v>
      </c>
      <c r="R26" s="156">
        <v>2650.2</v>
      </c>
      <c r="S26" s="156">
        <v>2987.2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2557</v>
      </c>
      <c r="E27" s="156">
        <v>2924.3</v>
      </c>
      <c r="F27" s="156">
        <v>3561.7</v>
      </c>
      <c r="G27" s="156">
        <v>3741.8</v>
      </c>
      <c r="H27" s="156">
        <v>3883.3</v>
      </c>
      <c r="I27" s="156">
        <v>4793.2</v>
      </c>
      <c r="J27" s="156">
        <v>5660</v>
      </c>
      <c r="K27" s="156">
        <v>6530.8</v>
      </c>
      <c r="L27" s="156">
        <v>7561.3</v>
      </c>
      <c r="M27" s="156">
        <v>7145.9</v>
      </c>
      <c r="N27" s="156">
        <v>7271.4</v>
      </c>
      <c r="O27" s="156">
        <v>7639.2</v>
      </c>
      <c r="P27" s="156">
        <v>7405.5</v>
      </c>
      <c r="Q27" s="156">
        <v>7101.3</v>
      </c>
      <c r="R27" s="156">
        <v>7105.8</v>
      </c>
      <c r="S27" s="156">
        <v>7778.4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1910.7</v>
      </c>
      <c r="E28" s="156">
        <v>2285.9</v>
      </c>
      <c r="F28" s="156">
        <v>2127.9</v>
      </c>
      <c r="G28" s="156">
        <v>2712</v>
      </c>
      <c r="H28" s="156">
        <v>2871.5</v>
      </c>
      <c r="I28" s="156">
        <v>3133.8</v>
      </c>
      <c r="J28" s="156">
        <v>3487.5000000000005</v>
      </c>
      <c r="K28" s="156">
        <v>4548.7999999999993</v>
      </c>
      <c r="L28" s="156">
        <v>5988.4</v>
      </c>
      <c r="M28" s="156">
        <v>6011.7</v>
      </c>
      <c r="N28" s="156">
        <v>6686.9</v>
      </c>
      <c r="O28" s="156">
        <v>6865.2</v>
      </c>
      <c r="P28" s="156">
        <v>6529</v>
      </c>
      <c r="Q28" s="156">
        <v>6570.2</v>
      </c>
      <c r="R28" s="156">
        <v>6104.5</v>
      </c>
      <c r="S28" s="156">
        <v>6491.7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4940.2000000000007</v>
      </c>
      <c r="E29" s="156">
        <v>5384.6</v>
      </c>
      <c r="F29" s="156">
        <v>6288.6</v>
      </c>
      <c r="G29" s="156">
        <v>6333.2</v>
      </c>
      <c r="H29" s="156">
        <v>6727</v>
      </c>
      <c r="I29" s="156">
        <v>7937</v>
      </c>
      <c r="J29" s="156">
        <v>8981.7000000000007</v>
      </c>
      <c r="K29" s="156">
        <v>9891.2000000000025</v>
      </c>
      <c r="L29" s="156">
        <v>12213.3</v>
      </c>
      <c r="M29" s="156">
        <v>12161.4</v>
      </c>
      <c r="N29" s="156">
        <v>12746.8</v>
      </c>
      <c r="O29" s="156">
        <v>13015.4</v>
      </c>
      <c r="P29" s="156">
        <v>12699.4</v>
      </c>
      <c r="Q29" s="156">
        <v>12377.4</v>
      </c>
      <c r="R29" s="156">
        <v>12120.2</v>
      </c>
      <c r="S29" s="156">
        <v>12767.2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2644.6</v>
      </c>
      <c r="E30" s="156">
        <v>2963.7</v>
      </c>
      <c r="F30" s="156">
        <v>4023.7000000000007</v>
      </c>
      <c r="G30" s="156">
        <v>3915.8</v>
      </c>
      <c r="H30" s="156">
        <v>4189</v>
      </c>
      <c r="I30" s="156">
        <v>4822.7</v>
      </c>
      <c r="J30" s="156">
        <v>5297.9</v>
      </c>
      <c r="K30" s="156">
        <v>6031.9000000000015</v>
      </c>
      <c r="L30" s="156">
        <v>7288.2999999999993</v>
      </c>
      <c r="M30" s="156">
        <v>6762.6000000000013</v>
      </c>
      <c r="N30" s="156">
        <v>6956.9</v>
      </c>
      <c r="O30" s="156">
        <v>7165.7000000000007</v>
      </c>
      <c r="P30" s="156">
        <v>7036.7</v>
      </c>
      <c r="Q30" s="156">
        <v>7001.5</v>
      </c>
      <c r="R30" s="156">
        <v>6838.4</v>
      </c>
      <c r="S30" s="156">
        <v>7423.5000000000009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919.7</v>
      </c>
      <c r="E31" s="156">
        <v>1110.2</v>
      </c>
      <c r="F31" s="156">
        <v>1324.4</v>
      </c>
      <c r="G31" s="156">
        <v>1257.2</v>
      </c>
      <c r="H31" s="156">
        <v>1434.5</v>
      </c>
      <c r="I31" s="156">
        <v>1563</v>
      </c>
      <c r="J31" s="156">
        <v>1854.8</v>
      </c>
      <c r="K31" s="156">
        <v>2295.8000000000002</v>
      </c>
      <c r="L31" s="156">
        <v>2874.8</v>
      </c>
      <c r="M31" s="156">
        <v>2459.6</v>
      </c>
      <c r="N31" s="156">
        <v>2420.6999999999998</v>
      </c>
      <c r="O31" s="156">
        <v>2529.8000000000002</v>
      </c>
      <c r="P31" s="156">
        <v>2388.3999999999996</v>
      </c>
      <c r="Q31" s="156">
        <v>2487.5</v>
      </c>
      <c r="R31" s="156">
        <v>2362.8000000000002</v>
      </c>
      <c r="S31" s="156">
        <v>2535.6999999999994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4077.6</v>
      </c>
      <c r="E32" s="156">
        <v>4569.1000000000013</v>
      </c>
      <c r="F32" s="156">
        <v>5811.0000000000009</v>
      </c>
      <c r="G32" s="156">
        <v>5886.5</v>
      </c>
      <c r="H32" s="156">
        <v>6039.800000000002</v>
      </c>
      <c r="I32" s="156">
        <v>6895.8</v>
      </c>
      <c r="J32" s="156">
        <v>7575.2999999999993</v>
      </c>
      <c r="K32" s="156">
        <v>8182.0999999999967</v>
      </c>
      <c r="L32" s="156">
        <v>9438.100000000004</v>
      </c>
      <c r="M32" s="156">
        <v>9225.3000000000029</v>
      </c>
      <c r="N32" s="156">
        <v>9677.6999999999989</v>
      </c>
      <c r="O32" s="156">
        <v>9466.1999999999971</v>
      </c>
      <c r="P32" s="156">
        <v>9260.4</v>
      </c>
      <c r="Q32" s="156">
        <v>9081.1999999999989</v>
      </c>
      <c r="R32" s="156">
        <v>8867.7999999999993</v>
      </c>
      <c r="S32" s="156">
        <v>9318.0000000000018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2280.1999999999998</v>
      </c>
      <c r="E33" s="156">
        <v>2602.4</v>
      </c>
      <c r="F33" s="156">
        <v>3125.2999999999993</v>
      </c>
      <c r="G33" s="156">
        <v>3393.1</v>
      </c>
      <c r="H33" s="156">
        <v>3556</v>
      </c>
      <c r="I33" s="156">
        <v>4126</v>
      </c>
      <c r="J33" s="156">
        <v>4600.1000000000004</v>
      </c>
      <c r="K33" s="156">
        <v>5038</v>
      </c>
      <c r="L33" s="156">
        <v>5867.9</v>
      </c>
      <c r="M33" s="156">
        <v>5738.1</v>
      </c>
      <c r="N33" s="156">
        <v>5993.5</v>
      </c>
      <c r="O33" s="156">
        <v>6334.8</v>
      </c>
      <c r="P33" s="156">
        <v>6275.8</v>
      </c>
      <c r="Q33" s="156">
        <v>6218.8</v>
      </c>
      <c r="R33" s="156">
        <v>6089.6</v>
      </c>
      <c r="S33" s="156">
        <v>6360.8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2042.5</v>
      </c>
      <c r="E34" s="156">
        <v>2406.1999999999998</v>
      </c>
      <c r="F34" s="156">
        <v>3083.4</v>
      </c>
      <c r="G34" s="156">
        <v>3171.3</v>
      </c>
      <c r="H34" s="156">
        <v>3286.0000000000005</v>
      </c>
      <c r="I34" s="156">
        <v>3884.6</v>
      </c>
      <c r="J34" s="156">
        <v>4286.1000000000004</v>
      </c>
      <c r="K34" s="156">
        <v>4528.1000000000013</v>
      </c>
      <c r="L34" s="156">
        <v>5556.9</v>
      </c>
      <c r="M34" s="156">
        <v>5531.5</v>
      </c>
      <c r="N34" s="156">
        <v>5822.6</v>
      </c>
      <c r="O34" s="156">
        <v>6306.6</v>
      </c>
      <c r="P34" s="156">
        <v>6356.5</v>
      </c>
      <c r="Q34" s="156">
        <v>6225.3</v>
      </c>
      <c r="R34" s="156">
        <v>6248.9</v>
      </c>
      <c r="S34" s="156">
        <v>6545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725.20000000000016</v>
      </c>
      <c r="E35" s="156">
        <v>817.10000000000014</v>
      </c>
      <c r="F35" s="156">
        <v>900.7</v>
      </c>
      <c r="G35" s="156">
        <v>950.29999999999973</v>
      </c>
      <c r="H35" s="156">
        <v>1047.3</v>
      </c>
      <c r="I35" s="156">
        <v>1178.8</v>
      </c>
      <c r="J35" s="156">
        <v>1365.9</v>
      </c>
      <c r="K35" s="156">
        <v>1460.2</v>
      </c>
      <c r="L35" s="156">
        <v>1647.6000000000004</v>
      </c>
      <c r="M35" s="156">
        <v>1544.6</v>
      </c>
      <c r="N35" s="156">
        <v>1519.8000000000002</v>
      </c>
      <c r="O35" s="156">
        <v>1639.2</v>
      </c>
      <c r="P35" s="156">
        <v>1468.2999999999997</v>
      </c>
      <c r="Q35" s="156">
        <v>1405.7</v>
      </c>
      <c r="R35" s="156">
        <v>1409.7</v>
      </c>
      <c r="S35" s="156">
        <v>1543.6000000000004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817.5</v>
      </c>
      <c r="E36" s="156">
        <v>850.9</v>
      </c>
      <c r="F36" s="156">
        <v>1098</v>
      </c>
      <c r="G36" s="156">
        <v>1172.9000000000001</v>
      </c>
      <c r="H36" s="156">
        <v>1137.0999999999999</v>
      </c>
      <c r="I36" s="156">
        <v>1200.0999999999999</v>
      </c>
      <c r="J36" s="156">
        <v>1409.2</v>
      </c>
      <c r="K36" s="156">
        <v>1510.4</v>
      </c>
      <c r="L36" s="156">
        <v>1551.1</v>
      </c>
      <c r="M36" s="156">
        <v>1439</v>
      </c>
      <c r="N36" s="156">
        <v>1584.8</v>
      </c>
      <c r="O36" s="156">
        <v>1708.9</v>
      </c>
      <c r="P36" s="156">
        <v>1712.7</v>
      </c>
      <c r="Q36" s="156">
        <v>1634.4</v>
      </c>
      <c r="R36" s="156">
        <v>1570.5</v>
      </c>
      <c r="S36" s="156">
        <v>1676.8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21.9</v>
      </c>
      <c r="E37" s="156">
        <v>28.3</v>
      </c>
      <c r="F37" s="156">
        <v>37.4</v>
      </c>
      <c r="G37" s="156">
        <v>40.799999999999997</v>
      </c>
      <c r="H37" s="156">
        <v>42.3</v>
      </c>
      <c r="I37" s="156">
        <v>49.5</v>
      </c>
      <c r="J37" s="156">
        <v>56.5</v>
      </c>
      <c r="K37" s="156">
        <v>60.3</v>
      </c>
      <c r="L37" s="156">
        <v>86</v>
      </c>
      <c r="M37" s="156">
        <v>104.8</v>
      </c>
      <c r="N37" s="156">
        <v>103.7</v>
      </c>
      <c r="O37" s="156">
        <v>104.5</v>
      </c>
      <c r="P37" s="156">
        <v>114</v>
      </c>
      <c r="Q37" s="156">
        <v>121.3</v>
      </c>
      <c r="R37" s="156">
        <v>121.1</v>
      </c>
      <c r="S37" s="156">
        <v>127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60869.699999999975</v>
      </c>
      <c r="E39" s="164">
        <f t="shared" ref="E39:S39" si="1">SUM(E18:E38)</f>
        <v>68774.600000000006</v>
      </c>
      <c r="F39" s="164">
        <f t="shared" si="1"/>
        <v>79579.39999999998</v>
      </c>
      <c r="G39" s="164">
        <f t="shared" si="1"/>
        <v>80640.500000000029</v>
      </c>
      <c r="H39" s="164">
        <f t="shared" si="1"/>
        <v>86895.400000000023</v>
      </c>
      <c r="I39" s="164">
        <f t="shared" si="1"/>
        <v>99082.8</v>
      </c>
      <c r="J39" s="164">
        <f t="shared" si="1"/>
        <v>112593.4</v>
      </c>
      <c r="K39" s="164">
        <f t="shared" si="1"/>
        <v>125186</v>
      </c>
      <c r="L39" s="164">
        <f t="shared" si="1"/>
        <v>146284.79999999999</v>
      </c>
      <c r="M39" s="164">
        <f t="shared" si="1"/>
        <v>134448.6</v>
      </c>
      <c r="N39" s="164">
        <f t="shared" si="1"/>
        <v>141714.99999999997</v>
      </c>
      <c r="O39" s="164">
        <f t="shared" si="1"/>
        <v>148041.29999999996</v>
      </c>
      <c r="P39" s="164">
        <f t="shared" si="1"/>
        <v>145075.79999999993</v>
      </c>
      <c r="Q39" s="164">
        <f t="shared" si="1"/>
        <v>141198.29999999993</v>
      </c>
      <c r="R39" s="164">
        <f t="shared" si="1"/>
        <v>141581.90000000002</v>
      </c>
      <c r="S39" s="164">
        <f t="shared" si="1"/>
        <v>151602.99999999997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2080.6</v>
      </c>
      <c r="E41" s="152">
        <v>2397.1999999999998</v>
      </c>
      <c r="F41" s="152">
        <v>2651.3</v>
      </c>
      <c r="G41" s="152">
        <v>2508.9</v>
      </c>
      <c r="H41" s="152">
        <v>2646.4</v>
      </c>
      <c r="I41" s="152">
        <v>2745.3</v>
      </c>
      <c r="J41" s="152">
        <v>2827</v>
      </c>
      <c r="K41" s="152">
        <v>2871.1</v>
      </c>
      <c r="L41" s="152">
        <v>3262</v>
      </c>
      <c r="M41" s="152">
        <v>3330.6</v>
      </c>
      <c r="N41" s="152">
        <v>3300.1</v>
      </c>
      <c r="O41" s="152">
        <v>3417.4</v>
      </c>
      <c r="P41" s="152">
        <v>3270.5</v>
      </c>
      <c r="Q41" s="152">
        <v>3132.8</v>
      </c>
      <c r="R41" s="152">
        <v>3171.5</v>
      </c>
      <c r="S41" s="152">
        <v>3287.1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858.8</v>
      </c>
      <c r="E42" s="156">
        <v>951.9</v>
      </c>
      <c r="F42" s="156">
        <v>978.5</v>
      </c>
      <c r="G42" s="156">
        <v>930.8</v>
      </c>
      <c r="H42" s="156">
        <v>844.7</v>
      </c>
      <c r="I42" s="156">
        <v>886.2</v>
      </c>
      <c r="J42" s="156">
        <v>959.7</v>
      </c>
      <c r="K42" s="156">
        <v>986.5</v>
      </c>
      <c r="L42" s="156">
        <v>1159.7</v>
      </c>
      <c r="M42" s="156">
        <v>1007.0999999999999</v>
      </c>
      <c r="N42" s="156">
        <v>844.7</v>
      </c>
      <c r="O42" s="156">
        <v>885.6</v>
      </c>
      <c r="P42" s="156">
        <v>860.6</v>
      </c>
      <c r="Q42" s="156">
        <v>870.6</v>
      </c>
      <c r="R42" s="156">
        <v>904.1</v>
      </c>
      <c r="S42" s="156">
        <v>921.6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1074.9000000000001</v>
      </c>
      <c r="E43" s="156">
        <v>1206.8</v>
      </c>
      <c r="F43" s="156">
        <v>1416.1</v>
      </c>
      <c r="G43" s="156">
        <v>1381</v>
      </c>
      <c r="H43" s="156">
        <v>1601.9</v>
      </c>
      <c r="I43" s="156">
        <v>1723</v>
      </c>
      <c r="J43" s="156">
        <v>1932.8</v>
      </c>
      <c r="K43" s="156">
        <v>2185.4</v>
      </c>
      <c r="L43" s="156">
        <v>2426.1999999999998</v>
      </c>
      <c r="M43" s="156">
        <v>2026.1000000000004</v>
      </c>
      <c r="N43" s="156">
        <v>2092.6</v>
      </c>
      <c r="O43" s="156">
        <v>2053.1</v>
      </c>
      <c r="P43" s="156">
        <v>1912.1</v>
      </c>
      <c r="Q43" s="156">
        <v>1807</v>
      </c>
      <c r="R43" s="156">
        <v>1925.4</v>
      </c>
      <c r="S43" s="156">
        <v>2111.1999999999998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252.1</v>
      </c>
      <c r="E44" s="156">
        <v>140.19999999999999</v>
      </c>
      <c r="F44" s="156">
        <v>66.5</v>
      </c>
      <c r="G44" s="156">
        <v>107.9</v>
      </c>
      <c r="H44" s="156">
        <v>216.5</v>
      </c>
      <c r="I44" s="156">
        <v>190.9</v>
      </c>
      <c r="J44" s="156">
        <v>209.7</v>
      </c>
      <c r="K44" s="156">
        <v>214.9</v>
      </c>
      <c r="L44" s="156">
        <v>319.49999999999994</v>
      </c>
      <c r="M44" s="156">
        <v>62.499999999999993</v>
      </c>
      <c r="N44" s="156">
        <v>53.7</v>
      </c>
      <c r="O44" s="156">
        <v>51.3</v>
      </c>
      <c r="P44" s="156">
        <v>104.6</v>
      </c>
      <c r="Q44" s="156">
        <v>85.7</v>
      </c>
      <c r="R44" s="156">
        <v>233.6</v>
      </c>
      <c r="S44" s="156">
        <v>175.7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822.8</v>
      </c>
      <c r="E45" s="156">
        <v>820.7</v>
      </c>
      <c r="F45" s="156">
        <v>783.9</v>
      </c>
      <c r="G45" s="156">
        <v>804.7</v>
      </c>
      <c r="H45" s="156">
        <v>867.1</v>
      </c>
      <c r="I45" s="156">
        <v>1007.0000000000001</v>
      </c>
      <c r="J45" s="156">
        <v>1005.2</v>
      </c>
      <c r="K45" s="156">
        <v>1086.8</v>
      </c>
      <c r="L45" s="156">
        <v>1191.2</v>
      </c>
      <c r="M45" s="156">
        <v>856.3</v>
      </c>
      <c r="N45" s="156">
        <v>1113.3</v>
      </c>
      <c r="O45" s="156">
        <v>1214.4000000000001</v>
      </c>
      <c r="P45" s="156">
        <v>1245.5000000000002</v>
      </c>
      <c r="Q45" s="156">
        <v>1126.0999999999999</v>
      </c>
      <c r="R45" s="156">
        <v>1420.9</v>
      </c>
      <c r="S45" s="156">
        <v>1469.8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279.89999999999998</v>
      </c>
      <c r="E46" s="156">
        <v>303.5</v>
      </c>
      <c r="F46" s="156">
        <v>345.7</v>
      </c>
      <c r="G46" s="156">
        <v>362.1</v>
      </c>
      <c r="H46" s="156">
        <v>384.4</v>
      </c>
      <c r="I46" s="156">
        <v>484.2</v>
      </c>
      <c r="J46" s="156">
        <v>528.20000000000005</v>
      </c>
      <c r="K46" s="156">
        <v>527.1</v>
      </c>
      <c r="L46" s="156">
        <v>559.6</v>
      </c>
      <c r="M46" s="156">
        <v>564.1</v>
      </c>
      <c r="N46" s="156">
        <v>643.4</v>
      </c>
      <c r="O46" s="156">
        <v>643.70000000000005</v>
      </c>
      <c r="P46" s="156">
        <v>651.6</v>
      </c>
      <c r="Q46" s="156">
        <v>633.9</v>
      </c>
      <c r="R46" s="156">
        <v>673.7</v>
      </c>
      <c r="S46" s="156">
        <v>649.1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2101</v>
      </c>
      <c r="E47" s="156">
        <v>2342.3000000000002</v>
      </c>
      <c r="F47" s="156">
        <v>2588.8000000000002</v>
      </c>
      <c r="G47" s="156">
        <v>2571.5</v>
      </c>
      <c r="H47" s="156">
        <v>2781</v>
      </c>
      <c r="I47" s="156">
        <v>3134.1</v>
      </c>
      <c r="J47" s="156">
        <v>3917</v>
      </c>
      <c r="K47" s="156">
        <v>4133.2</v>
      </c>
      <c r="L47" s="156">
        <v>4624.5000000000009</v>
      </c>
      <c r="M47" s="156">
        <v>4185.3999999999996</v>
      </c>
      <c r="N47" s="156">
        <v>4106.5</v>
      </c>
      <c r="O47" s="156">
        <v>4410.8999999999996</v>
      </c>
      <c r="P47" s="156">
        <v>4241.6000000000004</v>
      </c>
      <c r="Q47" s="156">
        <v>4198.3</v>
      </c>
      <c r="R47" s="156">
        <v>4536.8999999999996</v>
      </c>
      <c r="S47" s="156">
        <v>5088.2000000000007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2288.5</v>
      </c>
      <c r="E48" s="156">
        <v>2720.4</v>
      </c>
      <c r="F48" s="156">
        <v>2965.9</v>
      </c>
      <c r="G48" s="156">
        <v>2945.1</v>
      </c>
      <c r="H48" s="156">
        <v>3561.1</v>
      </c>
      <c r="I48" s="156">
        <v>4361.5000000000009</v>
      </c>
      <c r="J48" s="156">
        <v>4770</v>
      </c>
      <c r="K48" s="156">
        <v>5174.2</v>
      </c>
      <c r="L48" s="156">
        <v>5613.2</v>
      </c>
      <c r="M48" s="156">
        <v>4130.2</v>
      </c>
      <c r="N48" s="156">
        <v>4429.8</v>
      </c>
      <c r="O48" s="156">
        <v>5103.3999999999996</v>
      </c>
      <c r="P48" s="156">
        <v>5053.2</v>
      </c>
      <c r="Q48" s="156">
        <v>5057.5</v>
      </c>
      <c r="R48" s="156">
        <v>5598.9</v>
      </c>
      <c r="S48" s="156">
        <v>6103.9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523.9</v>
      </c>
      <c r="E49" s="156">
        <v>682.6</v>
      </c>
      <c r="F49" s="156">
        <v>749.4</v>
      </c>
      <c r="G49" s="156">
        <v>952.2</v>
      </c>
      <c r="H49" s="156">
        <v>1000.4</v>
      </c>
      <c r="I49" s="156">
        <v>1191.5999999999999</v>
      </c>
      <c r="J49" s="156">
        <v>1506.1</v>
      </c>
      <c r="K49" s="156">
        <v>1801.6</v>
      </c>
      <c r="L49" s="156">
        <v>1879.2</v>
      </c>
      <c r="M49" s="156">
        <v>1590.8</v>
      </c>
      <c r="N49" s="156">
        <v>1858.8</v>
      </c>
      <c r="O49" s="156">
        <v>1914.7</v>
      </c>
      <c r="P49" s="156">
        <v>2297.5</v>
      </c>
      <c r="Q49" s="156">
        <v>2088.9</v>
      </c>
      <c r="R49" s="156">
        <v>2157</v>
      </c>
      <c r="S49" s="156">
        <v>2270.6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864.9</v>
      </c>
      <c r="E50" s="156">
        <v>960.9</v>
      </c>
      <c r="F50" s="156">
        <v>920.9</v>
      </c>
      <c r="G50" s="156">
        <v>1061.3</v>
      </c>
      <c r="H50" s="156">
        <v>1268.8</v>
      </c>
      <c r="I50" s="156">
        <v>1425.2</v>
      </c>
      <c r="J50" s="156">
        <v>1758.1</v>
      </c>
      <c r="K50" s="156">
        <v>2128.9</v>
      </c>
      <c r="L50" s="156">
        <v>2231.6</v>
      </c>
      <c r="M50" s="156">
        <v>1988.6</v>
      </c>
      <c r="N50" s="156">
        <v>2347.1999999999998</v>
      </c>
      <c r="O50" s="156">
        <v>2840.3</v>
      </c>
      <c r="P50" s="156">
        <v>2775.5</v>
      </c>
      <c r="Q50" s="156">
        <v>2742.2</v>
      </c>
      <c r="R50" s="156">
        <v>2940.1</v>
      </c>
      <c r="S50" s="156">
        <v>3151.6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1300.0000000000002</v>
      </c>
      <c r="E51" s="156">
        <v>1467</v>
      </c>
      <c r="F51" s="156">
        <v>1589.9</v>
      </c>
      <c r="G51" s="156">
        <v>1489.2</v>
      </c>
      <c r="H51" s="156">
        <v>1632</v>
      </c>
      <c r="I51" s="156">
        <v>1995.9000000000003</v>
      </c>
      <c r="J51" s="156">
        <v>2668.6</v>
      </c>
      <c r="K51" s="156">
        <v>3156.2</v>
      </c>
      <c r="L51" s="156">
        <v>3527.5</v>
      </c>
      <c r="M51" s="156">
        <v>2946.9</v>
      </c>
      <c r="N51" s="156">
        <v>3227.3</v>
      </c>
      <c r="O51" s="156">
        <v>3434.5</v>
      </c>
      <c r="P51" s="156">
        <v>3564.4</v>
      </c>
      <c r="Q51" s="156">
        <v>3622</v>
      </c>
      <c r="R51" s="156">
        <v>3683.1</v>
      </c>
      <c r="S51" s="156">
        <v>3864.8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2099.1</v>
      </c>
      <c r="E52" s="156">
        <v>2587.3000000000002</v>
      </c>
      <c r="F52" s="156">
        <v>2887.1</v>
      </c>
      <c r="G52" s="156">
        <v>2670.4</v>
      </c>
      <c r="H52" s="156">
        <v>3574.8</v>
      </c>
      <c r="I52" s="156">
        <v>4143.7999999999993</v>
      </c>
      <c r="J52" s="156">
        <v>4869.8</v>
      </c>
      <c r="K52" s="156">
        <v>5618.9</v>
      </c>
      <c r="L52" s="156">
        <v>6172.5</v>
      </c>
      <c r="M52" s="156">
        <v>5442.9</v>
      </c>
      <c r="N52" s="156">
        <v>6584.2</v>
      </c>
      <c r="O52" s="156">
        <v>7391.6</v>
      </c>
      <c r="P52" s="156">
        <v>7040</v>
      </c>
      <c r="Q52" s="156">
        <v>6889.8</v>
      </c>
      <c r="R52" s="156">
        <v>7903.5000000000009</v>
      </c>
      <c r="S52" s="156">
        <v>8748.5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1236.0999999999988</v>
      </c>
      <c r="E53" s="156">
        <v>1416.8999999999965</v>
      </c>
      <c r="F53" s="156">
        <v>1608.0999999999806</v>
      </c>
      <c r="G53" s="156">
        <v>1603.8000000000109</v>
      </c>
      <c r="H53" s="156">
        <v>1697.6000000000065</v>
      </c>
      <c r="I53" s="156">
        <v>1966.1999999999932</v>
      </c>
      <c r="J53" s="156">
        <v>2238.1999999999962</v>
      </c>
      <c r="K53" s="156">
        <v>2590.9999999999864</v>
      </c>
      <c r="L53" s="156">
        <v>2894.6999999999839</v>
      </c>
      <c r="M53" s="156">
        <v>2602.2999999999938</v>
      </c>
      <c r="N53" s="156">
        <v>2622.5999999999835</v>
      </c>
      <c r="O53" s="156">
        <v>2825.0999999999872</v>
      </c>
      <c r="P53" s="156">
        <v>2858.9999999999695</v>
      </c>
      <c r="Q53" s="156">
        <v>2811.1999999999789</v>
      </c>
      <c r="R53" s="156">
        <v>2739.7000000000048</v>
      </c>
      <c r="S53" s="156">
        <v>2806.5999999999913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15782.599999999997</v>
      </c>
      <c r="E54" s="164">
        <f t="shared" ref="E54:S54" si="2">SUM(E41:E53)</f>
        <v>17997.699999999997</v>
      </c>
      <c r="F54" s="164">
        <f t="shared" si="2"/>
        <v>19552.099999999977</v>
      </c>
      <c r="G54" s="164">
        <f t="shared" si="2"/>
        <v>19388.900000000012</v>
      </c>
      <c r="H54" s="164">
        <f t="shared" si="2"/>
        <v>22076.700000000004</v>
      </c>
      <c r="I54" s="164">
        <f t="shared" si="2"/>
        <v>25254.899999999994</v>
      </c>
      <c r="J54" s="164">
        <f t="shared" si="2"/>
        <v>29190.399999999991</v>
      </c>
      <c r="K54" s="164">
        <f t="shared" si="2"/>
        <v>32475.799999999988</v>
      </c>
      <c r="L54" s="164">
        <f t="shared" si="2"/>
        <v>35861.39999999998</v>
      </c>
      <c r="M54" s="164">
        <f t="shared" si="2"/>
        <v>30733.799999999996</v>
      </c>
      <c r="N54" s="164">
        <f t="shared" si="2"/>
        <v>33224.199999999983</v>
      </c>
      <c r="O54" s="164">
        <f t="shared" si="2"/>
        <v>36185.999999999985</v>
      </c>
      <c r="P54" s="164">
        <f t="shared" si="2"/>
        <v>35876.099999999977</v>
      </c>
      <c r="Q54" s="164">
        <f t="shared" si="2"/>
        <v>35065.999999999978</v>
      </c>
      <c r="R54" s="164">
        <f t="shared" si="2"/>
        <v>37888.400000000001</v>
      </c>
      <c r="S54" s="164">
        <f t="shared" si="2"/>
        <v>40648.699999999983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2080.6</v>
      </c>
      <c r="E56" s="152">
        <v>2397.1999999999998</v>
      </c>
      <c r="F56" s="152">
        <v>2651.3</v>
      </c>
      <c r="G56" s="152">
        <v>2508.9</v>
      </c>
      <c r="H56" s="152">
        <v>2646.4</v>
      </c>
      <c r="I56" s="152">
        <v>2745.3</v>
      </c>
      <c r="J56" s="152">
        <v>2827</v>
      </c>
      <c r="K56" s="152">
        <v>2871.1</v>
      </c>
      <c r="L56" s="152">
        <v>3262</v>
      </c>
      <c r="M56" s="152">
        <v>3330.6</v>
      </c>
      <c r="N56" s="152">
        <v>3300.1</v>
      </c>
      <c r="O56" s="152">
        <v>3417.4</v>
      </c>
      <c r="P56" s="152">
        <v>3270.5</v>
      </c>
      <c r="Q56" s="152">
        <v>3132.8</v>
      </c>
      <c r="R56" s="152">
        <v>3171.5</v>
      </c>
      <c r="S56" s="152">
        <v>3287.1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858.8</v>
      </c>
      <c r="E57" s="156">
        <v>951.9</v>
      </c>
      <c r="F57" s="156">
        <v>978.5</v>
      </c>
      <c r="G57" s="156">
        <v>930.8</v>
      </c>
      <c r="H57" s="156">
        <v>844.7</v>
      </c>
      <c r="I57" s="156">
        <v>886.2</v>
      </c>
      <c r="J57" s="156">
        <v>959.7</v>
      </c>
      <c r="K57" s="156">
        <v>986.5</v>
      </c>
      <c r="L57" s="156">
        <v>1159.7</v>
      </c>
      <c r="M57" s="156">
        <v>1007.0999999999999</v>
      </c>
      <c r="N57" s="156">
        <v>844.7</v>
      </c>
      <c r="O57" s="156">
        <v>885.6</v>
      </c>
      <c r="P57" s="156">
        <v>860.6</v>
      </c>
      <c r="Q57" s="156">
        <v>870.6</v>
      </c>
      <c r="R57" s="156">
        <v>904.1</v>
      </c>
      <c r="S57" s="156">
        <v>921.6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480.6</v>
      </c>
      <c r="E58" s="156">
        <v>565</v>
      </c>
      <c r="F58" s="156">
        <v>639.4</v>
      </c>
      <c r="G58" s="156">
        <v>679.5</v>
      </c>
      <c r="H58" s="156">
        <v>745.9</v>
      </c>
      <c r="I58" s="156">
        <v>818.7</v>
      </c>
      <c r="J58" s="156">
        <v>870.8</v>
      </c>
      <c r="K58" s="156">
        <v>959.9</v>
      </c>
      <c r="L58" s="156">
        <v>1115.5999999999999</v>
      </c>
      <c r="M58" s="156">
        <v>904</v>
      </c>
      <c r="N58" s="156">
        <v>898.4</v>
      </c>
      <c r="O58" s="156">
        <v>912.6</v>
      </c>
      <c r="P58" s="156">
        <v>860.7</v>
      </c>
      <c r="Q58" s="156">
        <v>799.7</v>
      </c>
      <c r="R58" s="156">
        <v>842.8</v>
      </c>
      <c r="S58" s="156">
        <v>913.7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382.5</v>
      </c>
      <c r="E59" s="156">
        <v>411.5</v>
      </c>
      <c r="F59" s="156">
        <v>430.8</v>
      </c>
      <c r="G59" s="156">
        <v>388.6</v>
      </c>
      <c r="H59" s="156">
        <v>487.1</v>
      </c>
      <c r="I59" s="156">
        <v>507.5</v>
      </c>
      <c r="J59" s="156">
        <v>577.70000000000005</v>
      </c>
      <c r="K59" s="156">
        <v>637.4</v>
      </c>
      <c r="L59" s="156">
        <v>622.6</v>
      </c>
      <c r="M59" s="156">
        <v>532.70000000000005</v>
      </c>
      <c r="N59" s="156">
        <v>590</v>
      </c>
      <c r="O59" s="156">
        <v>557.29999999999995</v>
      </c>
      <c r="P59" s="156">
        <v>545.1</v>
      </c>
      <c r="Q59" s="156">
        <v>525.79999999999995</v>
      </c>
      <c r="R59" s="156">
        <v>591.40000000000009</v>
      </c>
      <c r="S59" s="156">
        <v>663.4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211.80000000000021</v>
      </c>
      <c r="E60" s="156">
        <v>230.29999999999993</v>
      </c>
      <c r="F60" s="156">
        <v>345.9</v>
      </c>
      <c r="G60" s="156">
        <v>312.89999999999998</v>
      </c>
      <c r="H60" s="156">
        <v>368.9</v>
      </c>
      <c r="I60" s="156">
        <v>396.80000000000007</v>
      </c>
      <c r="J60" s="156">
        <v>484.29999999999995</v>
      </c>
      <c r="K60" s="156">
        <v>588.1</v>
      </c>
      <c r="L60" s="156">
        <v>688</v>
      </c>
      <c r="M60" s="156">
        <v>589.40000000000009</v>
      </c>
      <c r="N60" s="156">
        <v>604.19999999999982</v>
      </c>
      <c r="O60" s="156">
        <v>583.20000000000027</v>
      </c>
      <c r="P60" s="156">
        <v>506.3</v>
      </c>
      <c r="Q60" s="156">
        <v>481.50000000000006</v>
      </c>
      <c r="R60" s="156">
        <v>491.19999999999987</v>
      </c>
      <c r="S60" s="156">
        <v>534.09999999999968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252.1</v>
      </c>
      <c r="E61" s="156">
        <v>140.19999999999999</v>
      </c>
      <c r="F61" s="156">
        <v>66.5</v>
      </c>
      <c r="G61" s="156">
        <v>107.9</v>
      </c>
      <c r="H61" s="156">
        <v>216.5</v>
      </c>
      <c r="I61" s="156">
        <v>190.9</v>
      </c>
      <c r="J61" s="156">
        <v>209.7</v>
      </c>
      <c r="K61" s="156">
        <v>214.9</v>
      </c>
      <c r="L61" s="156">
        <v>319.49999999999994</v>
      </c>
      <c r="M61" s="156">
        <v>62.499999999999993</v>
      </c>
      <c r="N61" s="156">
        <v>53.7</v>
      </c>
      <c r="O61" s="156">
        <v>51.3</v>
      </c>
      <c r="P61" s="156">
        <v>104.6</v>
      </c>
      <c r="Q61" s="156">
        <v>85.7</v>
      </c>
      <c r="R61" s="156">
        <v>233.6</v>
      </c>
      <c r="S61" s="156">
        <v>175.7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822.8</v>
      </c>
      <c r="E62" s="156">
        <v>820.7</v>
      </c>
      <c r="F62" s="156">
        <v>783.9</v>
      </c>
      <c r="G62" s="156">
        <v>804.7</v>
      </c>
      <c r="H62" s="156">
        <v>867.1</v>
      </c>
      <c r="I62" s="156">
        <v>1007.0000000000001</v>
      </c>
      <c r="J62" s="156">
        <v>1005.2</v>
      </c>
      <c r="K62" s="156">
        <v>1086.8</v>
      </c>
      <c r="L62" s="156">
        <v>1191.2</v>
      </c>
      <c r="M62" s="156">
        <v>856.3</v>
      </c>
      <c r="N62" s="156">
        <v>1113.3</v>
      </c>
      <c r="O62" s="156">
        <v>1214.4000000000001</v>
      </c>
      <c r="P62" s="156">
        <v>1245.5000000000002</v>
      </c>
      <c r="Q62" s="156">
        <v>1126.0999999999999</v>
      </c>
      <c r="R62" s="156">
        <v>1420.9</v>
      </c>
      <c r="S62" s="156">
        <v>1469.8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279.89999999999998</v>
      </c>
      <c r="E63" s="156">
        <v>303.5</v>
      </c>
      <c r="F63" s="156">
        <v>345.7</v>
      </c>
      <c r="G63" s="156">
        <v>362.1</v>
      </c>
      <c r="H63" s="156">
        <v>384.4</v>
      </c>
      <c r="I63" s="156">
        <v>484.2</v>
      </c>
      <c r="J63" s="156">
        <v>528.20000000000005</v>
      </c>
      <c r="K63" s="156">
        <v>527.1</v>
      </c>
      <c r="L63" s="156">
        <v>559.6</v>
      </c>
      <c r="M63" s="156">
        <v>564.1</v>
      </c>
      <c r="N63" s="156">
        <v>643.4</v>
      </c>
      <c r="O63" s="156">
        <v>643.70000000000005</v>
      </c>
      <c r="P63" s="156">
        <v>651.6</v>
      </c>
      <c r="Q63" s="156">
        <v>633.9</v>
      </c>
      <c r="R63" s="156">
        <v>673.7</v>
      </c>
      <c r="S63" s="156">
        <v>649.1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803.4</v>
      </c>
      <c r="E64" s="156">
        <v>883.7</v>
      </c>
      <c r="F64" s="156">
        <v>1071.5</v>
      </c>
      <c r="G64" s="156">
        <v>1173</v>
      </c>
      <c r="H64" s="156">
        <v>1303.5</v>
      </c>
      <c r="I64" s="156">
        <v>1524</v>
      </c>
      <c r="J64" s="156">
        <v>2081.3000000000006</v>
      </c>
      <c r="K64" s="156">
        <v>2157.6</v>
      </c>
      <c r="L64" s="156">
        <v>2480.1999999999998</v>
      </c>
      <c r="M64" s="156">
        <v>2474.1</v>
      </c>
      <c r="N64" s="156">
        <v>2488.5</v>
      </c>
      <c r="O64" s="156">
        <v>2648.1</v>
      </c>
      <c r="P64" s="156">
        <v>2608.3000000000006</v>
      </c>
      <c r="Q64" s="156">
        <v>2600.6</v>
      </c>
      <c r="R64" s="156">
        <v>2849.7</v>
      </c>
      <c r="S64" s="156">
        <v>3213.6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1297.6000000000001</v>
      </c>
      <c r="E65" s="156">
        <v>1458.6</v>
      </c>
      <c r="F65" s="156">
        <v>1517.3000000000006</v>
      </c>
      <c r="G65" s="156">
        <v>1398.5</v>
      </c>
      <c r="H65" s="156">
        <v>1477.5</v>
      </c>
      <c r="I65" s="156">
        <v>1610.1</v>
      </c>
      <c r="J65" s="156">
        <v>1835.6999999999991</v>
      </c>
      <c r="K65" s="156">
        <v>1975.6000000000004</v>
      </c>
      <c r="L65" s="156">
        <v>2144.3000000000006</v>
      </c>
      <c r="M65" s="156">
        <v>1711.2999999999997</v>
      </c>
      <c r="N65" s="156">
        <v>1618</v>
      </c>
      <c r="O65" s="156">
        <v>1762.7999999999997</v>
      </c>
      <c r="P65" s="156">
        <v>1633.2999999999997</v>
      </c>
      <c r="Q65" s="156">
        <v>1597.7000000000003</v>
      </c>
      <c r="R65" s="156">
        <v>1687.1999999999998</v>
      </c>
      <c r="S65" s="156">
        <v>1874.6000000000004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969.7</v>
      </c>
      <c r="E66" s="156">
        <v>1044.9000000000001</v>
      </c>
      <c r="F66" s="156">
        <v>1048</v>
      </c>
      <c r="G66" s="156">
        <v>992.3</v>
      </c>
      <c r="H66" s="156">
        <v>1419.6</v>
      </c>
      <c r="I66" s="156">
        <v>1755.9000000000003</v>
      </c>
      <c r="J66" s="156">
        <v>1796.9999999999998</v>
      </c>
      <c r="K66" s="156">
        <v>1879.7999999999997</v>
      </c>
      <c r="L66" s="156">
        <v>1802.9</v>
      </c>
      <c r="M66" s="156">
        <v>1021.4999999999999</v>
      </c>
      <c r="N66" s="156">
        <v>953.5</v>
      </c>
      <c r="O66" s="156">
        <v>1325</v>
      </c>
      <c r="P66" s="156">
        <v>1156.5999999999997</v>
      </c>
      <c r="Q66" s="156">
        <v>1213.6999999999998</v>
      </c>
      <c r="R66" s="156">
        <v>1445.8</v>
      </c>
      <c r="S66" s="156">
        <v>1521.4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1318.8</v>
      </c>
      <c r="E67" s="156">
        <v>1675.4999999999998</v>
      </c>
      <c r="F67" s="156">
        <v>1917.9000000000003</v>
      </c>
      <c r="G67" s="156">
        <v>1952.8</v>
      </c>
      <c r="H67" s="156">
        <v>2141.5000000000005</v>
      </c>
      <c r="I67" s="156">
        <v>2605.6000000000004</v>
      </c>
      <c r="J67" s="156">
        <v>2973.0000000000005</v>
      </c>
      <c r="K67" s="156">
        <v>3294.4</v>
      </c>
      <c r="L67" s="156">
        <v>3810.3</v>
      </c>
      <c r="M67" s="156">
        <v>3108.7000000000007</v>
      </c>
      <c r="N67" s="156">
        <v>3476.3</v>
      </c>
      <c r="O67" s="156">
        <v>3778.3999999999996</v>
      </c>
      <c r="P67" s="156">
        <v>3896.6000000000004</v>
      </c>
      <c r="Q67" s="156">
        <v>3843.8</v>
      </c>
      <c r="R67" s="156">
        <v>4153.1000000000004</v>
      </c>
      <c r="S67" s="156">
        <v>4582.5000000000009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523.9</v>
      </c>
      <c r="E68" s="156">
        <v>682.6</v>
      </c>
      <c r="F68" s="156">
        <v>749.4</v>
      </c>
      <c r="G68" s="156">
        <v>952.2</v>
      </c>
      <c r="H68" s="156">
        <v>1000.4</v>
      </c>
      <c r="I68" s="156">
        <v>1191.5999999999999</v>
      </c>
      <c r="J68" s="156">
        <v>1506.1</v>
      </c>
      <c r="K68" s="156">
        <v>1801.6</v>
      </c>
      <c r="L68" s="156">
        <v>1879.2</v>
      </c>
      <c r="M68" s="156">
        <v>1590.8</v>
      </c>
      <c r="N68" s="156">
        <v>1858.8</v>
      </c>
      <c r="O68" s="156">
        <v>1914.7</v>
      </c>
      <c r="P68" s="156">
        <v>2297.5</v>
      </c>
      <c r="Q68" s="156">
        <v>2088.9</v>
      </c>
      <c r="R68" s="156">
        <v>2157</v>
      </c>
      <c r="S68" s="156">
        <v>2270.6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864.9</v>
      </c>
      <c r="E69" s="156">
        <v>960.9</v>
      </c>
      <c r="F69" s="156">
        <v>920.9</v>
      </c>
      <c r="G69" s="156">
        <v>1061.3</v>
      </c>
      <c r="H69" s="156">
        <v>1268.8</v>
      </c>
      <c r="I69" s="156">
        <v>1425.2</v>
      </c>
      <c r="J69" s="156">
        <v>1758.1</v>
      </c>
      <c r="K69" s="156">
        <v>2128.9</v>
      </c>
      <c r="L69" s="156">
        <v>2231.6</v>
      </c>
      <c r="M69" s="156">
        <v>1988.6</v>
      </c>
      <c r="N69" s="156">
        <v>2347.1999999999998</v>
      </c>
      <c r="O69" s="156">
        <v>2840.3</v>
      </c>
      <c r="P69" s="156">
        <v>2775.5</v>
      </c>
      <c r="Q69" s="156">
        <v>2742.2</v>
      </c>
      <c r="R69" s="156">
        <v>2940.1</v>
      </c>
      <c r="S69" s="156">
        <v>3151.6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1300.0000000000002</v>
      </c>
      <c r="E70" s="156">
        <v>1467</v>
      </c>
      <c r="F70" s="156">
        <v>1589.9</v>
      </c>
      <c r="G70" s="156">
        <v>1489.2</v>
      </c>
      <c r="H70" s="156">
        <v>1632</v>
      </c>
      <c r="I70" s="156">
        <v>1995.9000000000003</v>
      </c>
      <c r="J70" s="156">
        <v>2668.6</v>
      </c>
      <c r="K70" s="156">
        <v>3156.2</v>
      </c>
      <c r="L70" s="156">
        <v>3527.5</v>
      </c>
      <c r="M70" s="156">
        <v>2946.9</v>
      </c>
      <c r="N70" s="156">
        <v>3227.3</v>
      </c>
      <c r="O70" s="156">
        <v>3434.5</v>
      </c>
      <c r="P70" s="156">
        <v>3564.4</v>
      </c>
      <c r="Q70" s="156">
        <v>3622</v>
      </c>
      <c r="R70" s="156">
        <v>3683.1</v>
      </c>
      <c r="S70" s="156">
        <v>3864.8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1910.6</v>
      </c>
      <c r="E71" s="156">
        <v>2358.6</v>
      </c>
      <c r="F71" s="156">
        <v>2610.5</v>
      </c>
      <c r="G71" s="156">
        <v>2381.1999999999998</v>
      </c>
      <c r="H71" s="156">
        <v>3287.7</v>
      </c>
      <c r="I71" s="156">
        <v>3813.9</v>
      </c>
      <c r="J71" s="156">
        <v>4509.7</v>
      </c>
      <c r="K71" s="156">
        <v>5164.6000000000004</v>
      </c>
      <c r="L71" s="156">
        <v>5623.6</v>
      </c>
      <c r="M71" s="156">
        <v>4850.8999999999987</v>
      </c>
      <c r="N71" s="156">
        <v>5945.9</v>
      </c>
      <c r="O71" s="156">
        <v>6591.1</v>
      </c>
      <c r="P71" s="156">
        <v>6255.8</v>
      </c>
      <c r="Q71" s="156">
        <v>6130.4</v>
      </c>
      <c r="R71" s="156">
        <v>7085.2</v>
      </c>
      <c r="S71" s="156">
        <v>7841.9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188.49999999999989</v>
      </c>
      <c r="E72" s="156">
        <v>228.70000000000044</v>
      </c>
      <c r="F72" s="156">
        <v>276.59999999999997</v>
      </c>
      <c r="G72" s="156">
        <v>289.20000000000039</v>
      </c>
      <c r="H72" s="156">
        <v>287.10000000000019</v>
      </c>
      <c r="I72" s="156">
        <v>329.89999999999964</v>
      </c>
      <c r="J72" s="156">
        <v>360.10000000000008</v>
      </c>
      <c r="K72" s="156">
        <v>454.29999999999893</v>
      </c>
      <c r="L72" s="156">
        <v>548.90000000000009</v>
      </c>
      <c r="M72" s="156">
        <v>592.00000000000114</v>
      </c>
      <c r="N72" s="156">
        <v>638.30000000000018</v>
      </c>
      <c r="O72" s="156">
        <v>800.50000000000034</v>
      </c>
      <c r="P72" s="156">
        <v>784.19999999999982</v>
      </c>
      <c r="Q72" s="156">
        <v>759.4</v>
      </c>
      <c r="R72" s="156">
        <v>818.30000000000075</v>
      </c>
      <c r="S72" s="156">
        <v>906.59999999999957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652.79999999999995</v>
      </c>
      <c r="E73" s="156">
        <v>768.1</v>
      </c>
      <c r="F73" s="156">
        <v>916</v>
      </c>
      <c r="G73" s="156">
        <v>894.9</v>
      </c>
      <c r="H73" s="156">
        <v>895.20000000000016</v>
      </c>
      <c r="I73" s="156">
        <v>1015.3</v>
      </c>
      <c r="J73" s="156">
        <v>1104.9000000000001</v>
      </c>
      <c r="K73" s="156">
        <v>1206.9000000000001</v>
      </c>
      <c r="L73" s="156">
        <v>1333.8</v>
      </c>
      <c r="M73" s="156">
        <v>1232.2</v>
      </c>
      <c r="N73" s="156">
        <v>1247.2</v>
      </c>
      <c r="O73" s="156">
        <v>1289.0000000000002</v>
      </c>
      <c r="P73" s="156">
        <v>1287.0999999999999</v>
      </c>
      <c r="Q73" s="156">
        <v>1264.0999999999999</v>
      </c>
      <c r="R73" s="156">
        <v>1244.2</v>
      </c>
      <c r="S73" s="156">
        <v>1326.1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583.29999999999882</v>
      </c>
      <c r="E74" s="156">
        <v>648.79999999999654</v>
      </c>
      <c r="F74" s="156">
        <v>692.0999999999807</v>
      </c>
      <c r="G74" s="156">
        <v>708.90000000001066</v>
      </c>
      <c r="H74" s="156">
        <v>802.40000000000623</v>
      </c>
      <c r="I74" s="156">
        <v>950.89999999999327</v>
      </c>
      <c r="J74" s="156">
        <v>1133.2999999999961</v>
      </c>
      <c r="K74" s="156">
        <v>1384.0999999999863</v>
      </c>
      <c r="L74" s="156">
        <v>1560.8999999999837</v>
      </c>
      <c r="M74" s="156">
        <v>1370.0999999999935</v>
      </c>
      <c r="N74" s="156">
        <v>1375.3999999999839</v>
      </c>
      <c r="O74" s="156">
        <v>1536.0999999999869</v>
      </c>
      <c r="P74" s="156">
        <v>1571.8999999999701</v>
      </c>
      <c r="Q74" s="156">
        <v>1547.099999999979</v>
      </c>
      <c r="R74" s="156">
        <v>1495.5000000000043</v>
      </c>
      <c r="S74" s="156">
        <v>1480.4999999999916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15782.599999999997</v>
      </c>
      <c r="E75" s="164">
        <f t="shared" ref="E75:S75" si="3">SUM(E56:E74)</f>
        <v>17997.699999999993</v>
      </c>
      <c r="F75" s="164">
        <f t="shared" si="3"/>
        <v>19552.099999999977</v>
      </c>
      <c r="G75" s="164">
        <f t="shared" si="3"/>
        <v>19388.900000000012</v>
      </c>
      <c r="H75" s="164">
        <f t="shared" si="3"/>
        <v>22076.700000000004</v>
      </c>
      <c r="I75" s="164">
        <f t="shared" si="3"/>
        <v>25254.899999999998</v>
      </c>
      <c r="J75" s="164">
        <f t="shared" si="3"/>
        <v>29190.399999999991</v>
      </c>
      <c r="K75" s="164">
        <f t="shared" si="3"/>
        <v>32475.799999999988</v>
      </c>
      <c r="L75" s="164">
        <f t="shared" si="3"/>
        <v>35861.399999999994</v>
      </c>
      <c r="M75" s="164">
        <f t="shared" si="3"/>
        <v>30733.799999999992</v>
      </c>
      <c r="N75" s="164">
        <f t="shared" si="3"/>
        <v>33224.199999999983</v>
      </c>
      <c r="O75" s="164">
        <f t="shared" si="3"/>
        <v>36185.999999999985</v>
      </c>
      <c r="P75" s="164">
        <f t="shared" si="3"/>
        <v>35876.099999999977</v>
      </c>
      <c r="Q75" s="164">
        <f t="shared" si="3"/>
        <v>35065.999999999978</v>
      </c>
      <c r="R75" s="164">
        <f t="shared" si="3"/>
        <v>37888.400000000001</v>
      </c>
      <c r="S75" s="164">
        <f t="shared" si="3"/>
        <v>40648.699999999983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114693.52735259797</v>
      </c>
      <c r="E2" s="152">
        <v>118029.33992985972</v>
      </c>
      <c r="F2" s="152">
        <v>119980.01598721022</v>
      </c>
      <c r="G2" s="152">
        <v>124303.26079301359</v>
      </c>
      <c r="H2" s="152">
        <v>130402.63443780554</v>
      </c>
      <c r="I2" s="152">
        <v>138922.23081114647</v>
      </c>
      <c r="J2" s="152">
        <v>148443.8589137074</v>
      </c>
      <c r="K2" s="152">
        <v>156759.79869879628</v>
      </c>
      <c r="L2" s="152">
        <v>160965.41470423885</v>
      </c>
      <c r="M2" s="152">
        <v>153234.59996495894</v>
      </c>
      <c r="N2" s="152">
        <v>156718.20000000001</v>
      </c>
      <c r="O2" s="152">
        <v>159504.20053673527</v>
      </c>
      <c r="P2" s="152">
        <v>158228.58879109245</v>
      </c>
      <c r="Q2" s="152">
        <v>157462.8906834902</v>
      </c>
      <c r="R2" s="152">
        <v>161738.59178195335</v>
      </c>
      <c r="S2" s="152">
        <v>170326.45179553542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57909.606455702713</v>
      </c>
      <c r="E3" s="156">
        <v>59562.187163403672</v>
      </c>
      <c r="F3" s="156">
        <v>61324.678260132503</v>
      </c>
      <c r="G3" s="156">
        <v>64256.927319685405</v>
      </c>
      <c r="H3" s="156">
        <v>66494.557514598331</v>
      </c>
      <c r="I3" s="156">
        <v>68681.715812077731</v>
      </c>
      <c r="J3" s="156">
        <v>71275.816897442492</v>
      </c>
      <c r="K3" s="156">
        <v>74258.90307163258</v>
      </c>
      <c r="L3" s="156">
        <v>76403.831540215178</v>
      </c>
      <c r="M3" s="156">
        <v>75926.614563637137</v>
      </c>
      <c r="N3" s="156">
        <v>76724.600000000006</v>
      </c>
      <c r="O3" s="156">
        <v>76918.988672752472</v>
      </c>
      <c r="P3" s="156">
        <v>75986.22536828008</v>
      </c>
      <c r="Q3" s="156">
        <v>76376.267698789859</v>
      </c>
      <c r="R3" s="156">
        <v>77749.408934636944</v>
      </c>
      <c r="S3" s="156">
        <v>80621.921559811148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102588.22934573768</v>
      </c>
      <c r="E4" s="160">
        <v>105599.12787126889</v>
      </c>
      <c r="F4" s="160">
        <v>107847.24010353845</v>
      </c>
      <c r="G4" s="160">
        <v>111073.53893197063</v>
      </c>
      <c r="H4" s="160">
        <v>116569.27452242971</v>
      </c>
      <c r="I4" s="160">
        <v>124391.49320812515</v>
      </c>
      <c r="J4" s="160">
        <v>133621.39966533353</v>
      </c>
      <c r="K4" s="160">
        <v>140704.27442649851</v>
      </c>
      <c r="L4" s="160">
        <v>145726.66686590356</v>
      </c>
      <c r="M4" s="160">
        <v>137805.54302816614</v>
      </c>
      <c r="N4" s="160">
        <v>141715</v>
      </c>
      <c r="O4" s="160">
        <v>144558.87666123093</v>
      </c>
      <c r="P4" s="160">
        <v>143339.95316714584</v>
      </c>
      <c r="Q4" s="160">
        <v>142636.07160174556</v>
      </c>
      <c r="R4" s="160">
        <v>147487.29113713073</v>
      </c>
      <c r="S4" s="160">
        <v>154455.79860014466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3509.2864125122182</v>
      </c>
      <c r="E6" s="152">
        <v>3479.6093845964865</v>
      </c>
      <c r="F6" s="152">
        <v>3023.7569285394839</v>
      </c>
      <c r="G6" s="152">
        <v>2871.9990082781228</v>
      </c>
      <c r="H6" s="152">
        <v>2969.3872075552695</v>
      </c>
      <c r="I6" s="152">
        <v>3044.4171039746907</v>
      </c>
      <c r="J6" s="152">
        <v>3049.0250762493615</v>
      </c>
      <c r="K6" s="152">
        <v>3052.6800867698462</v>
      </c>
      <c r="L6" s="152">
        <v>3109.4906508074077</v>
      </c>
      <c r="M6" s="152">
        <v>2502.76741421016</v>
      </c>
      <c r="N6" s="152">
        <v>2381.3000000000002</v>
      </c>
      <c r="O6" s="152">
        <v>3440.2249802263473</v>
      </c>
      <c r="P6" s="152">
        <v>3747.8139727895191</v>
      </c>
      <c r="Q6" s="152">
        <v>3830.1074834330043</v>
      </c>
      <c r="R6" s="152">
        <v>4037.3557231551317</v>
      </c>
      <c r="S6" s="152">
        <v>3824.0298309781665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31623.184009168428</v>
      </c>
      <c r="E7" s="156">
        <v>33192.789583589241</v>
      </c>
      <c r="F7" s="156">
        <v>32492.376912547916</v>
      </c>
      <c r="G7" s="156">
        <v>32499.55234776382</v>
      </c>
      <c r="H7" s="156">
        <v>36178.632753809841</v>
      </c>
      <c r="I7" s="156">
        <v>38603.459964345791</v>
      </c>
      <c r="J7" s="156">
        <v>42512.134626111103</v>
      </c>
      <c r="K7" s="156">
        <v>44642.299176136032</v>
      </c>
      <c r="L7" s="156">
        <v>45346.423199147248</v>
      </c>
      <c r="M7" s="156">
        <v>41393.854290516989</v>
      </c>
      <c r="N7" s="156">
        <v>42390.199999999983</v>
      </c>
      <c r="O7" s="156">
        <v>44590.416857893331</v>
      </c>
      <c r="P7" s="156">
        <v>44505.043918151161</v>
      </c>
      <c r="Q7" s="156">
        <v>44146.799741393217</v>
      </c>
      <c r="R7" s="156">
        <v>47767.615317304895</v>
      </c>
      <c r="S7" s="156">
        <v>49670.412519230173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6536.3872316041388</v>
      </c>
      <c r="E8" s="156">
        <v>6488.1464193588017</v>
      </c>
      <c r="F8" s="156">
        <v>6751.4128122077818</v>
      </c>
      <c r="G8" s="156">
        <v>7161.058387625515</v>
      </c>
      <c r="H8" s="156">
        <v>7724.2970594548187</v>
      </c>
      <c r="I8" s="156">
        <v>8305.7975745097556</v>
      </c>
      <c r="J8" s="156">
        <v>8510.0221924213474</v>
      </c>
      <c r="K8" s="156">
        <v>9135.5610255026913</v>
      </c>
      <c r="L8" s="156">
        <v>9555.3031887869456</v>
      </c>
      <c r="M8" s="156">
        <v>9272.682546841048</v>
      </c>
      <c r="N8" s="156">
        <v>9732.7999999999993</v>
      </c>
      <c r="O8" s="156">
        <v>8923.4344637678332</v>
      </c>
      <c r="P8" s="156">
        <v>8392.2696149628009</v>
      </c>
      <c r="Q8" s="156">
        <v>8199.652497171488</v>
      </c>
      <c r="R8" s="156">
        <v>8119.6091503812659</v>
      </c>
      <c r="S8" s="156">
        <v>8674.4164722423156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22261.772339636631</v>
      </c>
      <c r="E9" s="156">
        <v>22605.177496622036</v>
      </c>
      <c r="F9" s="156">
        <v>23050.183631706623</v>
      </c>
      <c r="G9" s="156">
        <v>23672.538945744549</v>
      </c>
      <c r="H9" s="156">
        <v>23799.500965872503</v>
      </c>
      <c r="I9" s="156">
        <v>24742.26027569237</v>
      </c>
      <c r="J9" s="156">
        <v>26650.368489135206</v>
      </c>
      <c r="K9" s="156">
        <v>27588.427689921435</v>
      </c>
      <c r="L9" s="156">
        <v>27870.95424524073</v>
      </c>
      <c r="M9" s="156">
        <v>25060.473125333116</v>
      </c>
      <c r="N9" s="156">
        <v>26425.9</v>
      </c>
      <c r="O9" s="156">
        <v>26305.988731459147</v>
      </c>
      <c r="P9" s="156">
        <v>26180.948711108478</v>
      </c>
      <c r="Q9" s="156">
        <v>25621.666397284629</v>
      </c>
      <c r="R9" s="156">
        <v>26269.219550814618</v>
      </c>
      <c r="S9" s="156">
        <v>28541.868307642148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4309.5021404253885</v>
      </c>
      <c r="E10" s="156">
        <v>4490.0810711214835</v>
      </c>
      <c r="F10" s="156">
        <v>4826.8712138665651</v>
      </c>
      <c r="G10" s="156">
        <v>5153.9234996763134</v>
      </c>
      <c r="H10" s="156">
        <v>5209.4065250053663</v>
      </c>
      <c r="I10" s="156">
        <v>6017.525799081026</v>
      </c>
      <c r="J10" s="156">
        <v>6717.0644292275374</v>
      </c>
      <c r="K10" s="156">
        <v>7340.3693338278763</v>
      </c>
      <c r="L10" s="156">
        <v>7532.4507137662758</v>
      </c>
      <c r="M10" s="156">
        <v>7324.3204460661727</v>
      </c>
      <c r="N10" s="156">
        <v>7271.4</v>
      </c>
      <c r="O10" s="156">
        <v>7459.5006298274566</v>
      </c>
      <c r="P10" s="156">
        <v>7316.8924326407214</v>
      </c>
      <c r="Q10" s="156">
        <v>7173.6099886859538</v>
      </c>
      <c r="R10" s="156">
        <v>7402.1834243093463</v>
      </c>
      <c r="S10" s="156">
        <v>7924.7705113445327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3220.2447163515017</v>
      </c>
      <c r="E11" s="156">
        <v>3509.8575113622405</v>
      </c>
      <c r="F11" s="156">
        <v>2883.7631625310005</v>
      </c>
      <c r="G11" s="156">
        <v>3735.4857371110593</v>
      </c>
      <c r="H11" s="156">
        <v>3852.0873578021037</v>
      </c>
      <c r="I11" s="156">
        <v>3934.2656991488188</v>
      </c>
      <c r="J11" s="156">
        <v>4138.827243274035</v>
      </c>
      <c r="K11" s="156">
        <v>5112.6771644693208</v>
      </c>
      <c r="L11" s="156">
        <v>5965.5519360847957</v>
      </c>
      <c r="M11" s="156">
        <v>6161.8014841539916</v>
      </c>
      <c r="N11" s="156">
        <v>6686.9</v>
      </c>
      <c r="O11" s="156">
        <v>6703.7076819420163</v>
      </c>
      <c r="P11" s="156">
        <v>6450.8798450761278</v>
      </c>
      <c r="Q11" s="156">
        <v>6637.1019880394369</v>
      </c>
      <c r="R11" s="156">
        <v>6359.1191299637485</v>
      </c>
      <c r="S11" s="156">
        <v>6613.8579564557367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8326.0862237502952</v>
      </c>
      <c r="E12" s="156">
        <v>8267.7189534455229</v>
      </c>
      <c r="F12" s="156">
        <v>8522.408489070187</v>
      </c>
      <c r="G12" s="156">
        <v>8723.2958223715923</v>
      </c>
      <c r="H12" s="156">
        <v>9024.2004722043366</v>
      </c>
      <c r="I12" s="156">
        <v>9964.3457955658232</v>
      </c>
      <c r="J12" s="156">
        <v>10659.126781624202</v>
      </c>
      <c r="K12" s="156">
        <v>11117.33036607434</v>
      </c>
      <c r="L12" s="156">
        <v>12166.70153312812</v>
      </c>
      <c r="M12" s="156">
        <v>12465.048583493912</v>
      </c>
      <c r="N12" s="156">
        <v>12746.8</v>
      </c>
      <c r="O12" s="156">
        <v>12709.234539933013</v>
      </c>
      <c r="P12" s="156">
        <v>12547.450375947279</v>
      </c>
      <c r="Q12" s="156">
        <v>12503.434620979473</v>
      </c>
      <c r="R12" s="156">
        <v>12625.734405600235</v>
      </c>
      <c r="S12" s="156">
        <v>13007.44755636608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6007.1796946101722</v>
      </c>
      <c r="E13" s="156">
        <v>6255.2204888834294</v>
      </c>
      <c r="F13" s="156">
        <v>7247.8282670858798</v>
      </c>
      <c r="G13" s="156">
        <v>7125.2462087299073</v>
      </c>
      <c r="H13" s="156">
        <v>7543.8667095943338</v>
      </c>
      <c r="I13" s="156">
        <v>8016.7976498355392</v>
      </c>
      <c r="J13" s="156">
        <v>8488.5418273738178</v>
      </c>
      <c r="K13" s="156">
        <v>9360.0161850490622</v>
      </c>
      <c r="L13" s="156">
        <v>10124.323839693972</v>
      </c>
      <c r="M13" s="156">
        <v>9452.4619736788172</v>
      </c>
      <c r="N13" s="156">
        <v>9377.6</v>
      </c>
      <c r="O13" s="156">
        <v>9467.4296204435159</v>
      </c>
      <c r="P13" s="156">
        <v>9312.3277114147677</v>
      </c>
      <c r="Q13" s="156">
        <v>9585.623080652982</v>
      </c>
      <c r="R13" s="156">
        <v>9584.9827076128186</v>
      </c>
      <c r="S13" s="156">
        <v>10146.607846932849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14157.649914045907</v>
      </c>
      <c r="E14" s="156">
        <v>14705.963640830367</v>
      </c>
      <c r="F14" s="156">
        <v>16289.284310669611</v>
      </c>
      <c r="G14" s="156">
        <v>17149.763777358439</v>
      </c>
      <c r="H14" s="156">
        <v>17280.800600987339</v>
      </c>
      <c r="I14" s="156">
        <v>18713.937780902404</v>
      </c>
      <c r="J14" s="156">
        <v>19535.857968503376</v>
      </c>
      <c r="K14" s="156">
        <v>19948.297759944249</v>
      </c>
      <c r="L14" s="156">
        <v>20783.299961148805</v>
      </c>
      <c r="M14" s="156">
        <v>21006.621294739867</v>
      </c>
      <c r="N14" s="156">
        <v>21493.8</v>
      </c>
      <c r="O14" s="156">
        <v>21587.555781230163</v>
      </c>
      <c r="P14" s="156">
        <v>21630.751598146446</v>
      </c>
      <c r="Q14" s="156">
        <v>21744.484402780021</v>
      </c>
      <c r="R14" s="156">
        <v>22090.816284011835</v>
      </c>
      <c r="S14" s="156">
        <v>22641.997697472314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2636.9366636329928</v>
      </c>
      <c r="E15" s="156">
        <v>2604.5633214592804</v>
      </c>
      <c r="F15" s="156">
        <v>2759.3543753133936</v>
      </c>
      <c r="G15" s="156">
        <v>2980.6751973113319</v>
      </c>
      <c r="H15" s="156">
        <v>2987.0948701438074</v>
      </c>
      <c r="I15" s="156">
        <v>3048.6855650689231</v>
      </c>
      <c r="J15" s="156">
        <v>3360.43103141355</v>
      </c>
      <c r="K15" s="156">
        <v>3406.6156388036552</v>
      </c>
      <c r="L15" s="156">
        <v>3272.16759809928</v>
      </c>
      <c r="M15" s="156">
        <v>3165.5118691320572</v>
      </c>
      <c r="N15" s="156">
        <v>3208.3</v>
      </c>
      <c r="O15" s="156">
        <v>3371.3833745080997</v>
      </c>
      <c r="P15" s="156">
        <v>3255.5749869085375</v>
      </c>
      <c r="Q15" s="156">
        <v>3193.5914013253596</v>
      </c>
      <c r="R15" s="156">
        <v>3230.6554439768324</v>
      </c>
      <c r="S15" s="156">
        <v>3410.3899014803419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102588.22934573767</v>
      </c>
      <c r="E16" s="164">
        <f t="shared" ref="E16:S16" si="0">SUM(E6:E15)</f>
        <v>105599.12787126888</v>
      </c>
      <c r="F16" s="164">
        <f t="shared" si="0"/>
        <v>107847.24010353845</v>
      </c>
      <c r="G16" s="164">
        <f t="shared" si="0"/>
        <v>111073.53893197066</v>
      </c>
      <c r="H16" s="164">
        <f t="shared" si="0"/>
        <v>116569.27452242971</v>
      </c>
      <c r="I16" s="164">
        <f t="shared" si="0"/>
        <v>124391.49320812513</v>
      </c>
      <c r="J16" s="164">
        <f t="shared" si="0"/>
        <v>133621.39966533353</v>
      </c>
      <c r="K16" s="164">
        <f t="shared" si="0"/>
        <v>140704.27442649854</v>
      </c>
      <c r="L16" s="164">
        <f t="shared" si="0"/>
        <v>145726.66686590356</v>
      </c>
      <c r="M16" s="164">
        <f t="shared" si="0"/>
        <v>137805.54302816611</v>
      </c>
      <c r="N16" s="164">
        <f t="shared" si="0"/>
        <v>141714.99999999997</v>
      </c>
      <c r="O16" s="164">
        <f t="shared" si="0"/>
        <v>144558.8766612309</v>
      </c>
      <c r="P16" s="164">
        <f t="shared" si="0"/>
        <v>143339.95316714581</v>
      </c>
      <c r="Q16" s="164">
        <f t="shared" si="0"/>
        <v>142636.07160174556</v>
      </c>
      <c r="R16" s="164">
        <f t="shared" si="0"/>
        <v>147487.29113713073</v>
      </c>
      <c r="S16" s="164">
        <f t="shared" si="0"/>
        <v>154455.79860014466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3509.2864125122182</v>
      </c>
      <c r="E18" s="152">
        <v>3479.6093845964865</v>
      </c>
      <c r="F18" s="152">
        <v>3023.7569285394839</v>
      </c>
      <c r="G18" s="152">
        <v>2871.9990082781228</v>
      </c>
      <c r="H18" s="152">
        <v>2969.3872075552695</v>
      </c>
      <c r="I18" s="152">
        <v>3044.4171039746907</v>
      </c>
      <c r="J18" s="152">
        <v>3049.0250762493615</v>
      </c>
      <c r="K18" s="152">
        <v>3052.6800867698462</v>
      </c>
      <c r="L18" s="152">
        <v>3109.4906508074077</v>
      </c>
      <c r="M18" s="152">
        <v>2502.76741421016</v>
      </c>
      <c r="N18" s="152">
        <v>2381.3000000000002</v>
      </c>
      <c r="O18" s="152">
        <v>3440.2249802263473</v>
      </c>
      <c r="P18" s="152">
        <v>3747.8139727895191</v>
      </c>
      <c r="Q18" s="152">
        <v>3830.1074834330043</v>
      </c>
      <c r="R18" s="152">
        <v>4037.3557231551317</v>
      </c>
      <c r="S18" s="152">
        <v>3824.0298309781665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1283.0754710621229</v>
      </c>
      <c r="E19" s="156">
        <v>1334.4490848790074</v>
      </c>
      <c r="F19" s="156">
        <v>1292.1980240957323</v>
      </c>
      <c r="G19" s="156">
        <v>1192.4078180741312</v>
      </c>
      <c r="H19" s="156">
        <v>1416.8813050010733</v>
      </c>
      <c r="I19" s="156">
        <v>1555.1008110076079</v>
      </c>
      <c r="J19" s="156">
        <v>1750.7090893986683</v>
      </c>
      <c r="K19" s="156">
        <v>1816.8841532634228</v>
      </c>
      <c r="L19" s="156">
        <v>2035.3047826823267</v>
      </c>
      <c r="M19" s="156">
        <v>1694.0674839079991</v>
      </c>
      <c r="N19" s="156">
        <v>1781.7</v>
      </c>
      <c r="O19" s="156">
        <v>1913.3084006288509</v>
      </c>
      <c r="P19" s="156">
        <v>1688.5516396439123</v>
      </c>
      <c r="Q19" s="156">
        <v>1242.6256667205428</v>
      </c>
      <c r="R19" s="156">
        <v>1485.7910746281095</v>
      </c>
      <c r="S19" s="156">
        <v>1406.4776420486382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26599.588768665511</v>
      </c>
      <c r="E20" s="156">
        <v>27634.350816852966</v>
      </c>
      <c r="F20" s="156">
        <v>26497.309897139115</v>
      </c>
      <c r="G20" s="156">
        <v>26706.105976501716</v>
      </c>
      <c r="H20" s="156">
        <v>29615.663232453328</v>
      </c>
      <c r="I20" s="156">
        <v>31705.752379039339</v>
      </c>
      <c r="J20" s="156">
        <v>34642.013695216163</v>
      </c>
      <c r="K20" s="156">
        <v>36501.556687010358</v>
      </c>
      <c r="L20" s="156">
        <v>35724.574878216416</v>
      </c>
      <c r="M20" s="156">
        <v>31501.168463777616</v>
      </c>
      <c r="N20" s="156">
        <v>33224.199999999983</v>
      </c>
      <c r="O20" s="156">
        <v>35334.785028659571</v>
      </c>
      <c r="P20" s="156">
        <v>35446.838782345767</v>
      </c>
      <c r="Q20" s="156">
        <v>35423.064490059776</v>
      </c>
      <c r="R20" s="156">
        <v>39468.727863660992</v>
      </c>
      <c r="S20" s="156">
        <v>41413.609364971009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2753.0589543937708</v>
      </c>
      <c r="E21" s="156">
        <v>3218.2778528436311</v>
      </c>
      <c r="F21" s="156">
        <v>3579.6663459323204</v>
      </c>
      <c r="G21" s="156">
        <v>3454.4978719301389</v>
      </c>
      <c r="H21" s="156">
        <v>3684.803605924018</v>
      </c>
      <c r="I21" s="156">
        <v>3953.0971451527862</v>
      </c>
      <c r="J21" s="156">
        <v>4686.7545660610231</v>
      </c>
      <c r="K21" s="156">
        <v>4826.8536939002597</v>
      </c>
      <c r="L21" s="156">
        <v>5997.0313698534619</v>
      </c>
      <c r="M21" s="156">
        <v>6625.8046000573986</v>
      </c>
      <c r="N21" s="156">
        <v>5773.9</v>
      </c>
      <c r="O21" s="156">
        <v>5666.4941557870889</v>
      </c>
      <c r="P21" s="156">
        <v>5710.2488859906534</v>
      </c>
      <c r="Q21" s="156">
        <v>5901.284952319379</v>
      </c>
      <c r="R21" s="156">
        <v>5192.6121921746744</v>
      </c>
      <c r="S21" s="156">
        <v>5242.5295202388106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987.46081504702192</v>
      </c>
      <c r="E22" s="156">
        <v>1005.7118290136347</v>
      </c>
      <c r="F22" s="156">
        <v>1123.2026453807478</v>
      </c>
      <c r="G22" s="156">
        <v>1146.540681257834</v>
      </c>
      <c r="H22" s="156">
        <v>1461.2846104314231</v>
      </c>
      <c r="I22" s="156">
        <v>1389.5096291460568</v>
      </c>
      <c r="J22" s="156">
        <v>1432.6572754352444</v>
      </c>
      <c r="K22" s="156">
        <v>1497.0046419619875</v>
      </c>
      <c r="L22" s="156">
        <v>1589.512168395047</v>
      </c>
      <c r="M22" s="156">
        <v>1572.8137427739741</v>
      </c>
      <c r="N22" s="156">
        <v>1610.4</v>
      </c>
      <c r="O22" s="156">
        <v>1675.8292728178187</v>
      </c>
      <c r="P22" s="156">
        <v>1659.4046101708313</v>
      </c>
      <c r="Q22" s="156">
        <v>1579.8246322935186</v>
      </c>
      <c r="R22" s="156">
        <v>1620.4841868411186</v>
      </c>
      <c r="S22" s="156">
        <v>1607.7959919717175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6536.3872316041388</v>
      </c>
      <c r="E23" s="156">
        <v>6488.1464193588017</v>
      </c>
      <c r="F23" s="156">
        <v>6751.4128122077818</v>
      </c>
      <c r="G23" s="156">
        <v>7161.058387625515</v>
      </c>
      <c r="H23" s="156">
        <v>7724.2970594548187</v>
      </c>
      <c r="I23" s="156">
        <v>8305.7975745097556</v>
      </c>
      <c r="J23" s="156">
        <v>8510.0221924213474</v>
      </c>
      <c r="K23" s="156">
        <v>9135.5610255026913</v>
      </c>
      <c r="L23" s="156">
        <v>9555.3031887869456</v>
      </c>
      <c r="M23" s="156">
        <v>9272.682546841048</v>
      </c>
      <c r="N23" s="156">
        <v>9732.7999999999993</v>
      </c>
      <c r="O23" s="156">
        <v>8923.4344637678332</v>
      </c>
      <c r="P23" s="156">
        <v>8392.2696149628009</v>
      </c>
      <c r="Q23" s="156">
        <v>8199.652497171488</v>
      </c>
      <c r="R23" s="156">
        <v>8119.6091503812659</v>
      </c>
      <c r="S23" s="156">
        <v>8674.4164722423156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11926.888461927392</v>
      </c>
      <c r="E24" s="156">
        <v>12234.983417270603</v>
      </c>
      <c r="F24" s="156">
        <v>12735.23153857621</v>
      </c>
      <c r="G24" s="156">
        <v>12751.201774080248</v>
      </c>
      <c r="H24" s="156">
        <v>12875.080489375401</v>
      </c>
      <c r="I24" s="156">
        <v>14009.46594019133</v>
      </c>
      <c r="J24" s="156">
        <v>15202.758031401681</v>
      </c>
      <c r="K24" s="156">
        <v>15459.19456901687</v>
      </c>
      <c r="L24" s="156">
        <v>15748.184453542932</v>
      </c>
      <c r="M24" s="156">
        <v>13860.337829527285</v>
      </c>
      <c r="N24" s="156">
        <v>14835.100000000002</v>
      </c>
      <c r="O24" s="156">
        <v>14952.494409671022</v>
      </c>
      <c r="P24" s="156">
        <v>15053.008072245111</v>
      </c>
      <c r="Q24" s="156">
        <v>14679.772102796187</v>
      </c>
      <c r="R24" s="156">
        <v>15268.969540397517</v>
      </c>
      <c r="S24" s="156">
        <v>16783.491080252257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7241.5478477769911</v>
      </c>
      <c r="E25" s="156">
        <v>7501.5354379068922</v>
      </c>
      <c r="F25" s="156">
        <v>7511.6887340931571</v>
      </c>
      <c r="G25" s="156">
        <v>8045.6192063470198</v>
      </c>
      <c r="H25" s="156">
        <v>7950.7405022537032</v>
      </c>
      <c r="I25" s="156">
        <v>8025.9622868908027</v>
      </c>
      <c r="J25" s="156">
        <v>8624.188552508218</v>
      </c>
      <c r="K25" s="156">
        <v>9071.719998651246</v>
      </c>
      <c r="L25" s="156">
        <v>9074.2456392018576</v>
      </c>
      <c r="M25" s="156">
        <v>8359.7433479562133</v>
      </c>
      <c r="N25" s="156">
        <v>8739</v>
      </c>
      <c r="O25" s="156">
        <v>8447.9879698073401</v>
      </c>
      <c r="P25" s="156">
        <v>8308.0890417049541</v>
      </c>
      <c r="Q25" s="156">
        <v>8138.2333925973817</v>
      </c>
      <c r="R25" s="156">
        <v>8239.5099795824826</v>
      </c>
      <c r="S25" s="156">
        <v>8714.9654111438267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3093.3360299322476</v>
      </c>
      <c r="E26" s="156">
        <v>2868.6586414445401</v>
      </c>
      <c r="F26" s="156">
        <v>2803.2633590372548</v>
      </c>
      <c r="G26" s="156">
        <v>2875.7179653172825</v>
      </c>
      <c r="H26" s="156">
        <v>2973.6799742433996</v>
      </c>
      <c r="I26" s="156">
        <v>2706.8320486102393</v>
      </c>
      <c r="J26" s="156">
        <v>2823.4219052253061</v>
      </c>
      <c r="K26" s="156">
        <v>3057.5131222533182</v>
      </c>
      <c r="L26" s="156">
        <v>3048.5241524959406</v>
      </c>
      <c r="M26" s="156">
        <v>2840.3919478496168</v>
      </c>
      <c r="N26" s="156">
        <v>2851.8</v>
      </c>
      <c r="O26" s="156">
        <v>2905.5063519807827</v>
      </c>
      <c r="P26" s="156">
        <v>2819.8515971584116</v>
      </c>
      <c r="Q26" s="156">
        <v>2803.6609018910617</v>
      </c>
      <c r="R26" s="156">
        <v>2760.7400308346182</v>
      </c>
      <c r="S26" s="156">
        <v>3043.4118162460645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4309.5021404253885</v>
      </c>
      <c r="E27" s="156">
        <v>4490.0810711214835</v>
      </c>
      <c r="F27" s="156">
        <v>4826.8712138665651</v>
      </c>
      <c r="G27" s="156">
        <v>5153.9234996763134</v>
      </c>
      <c r="H27" s="156">
        <v>5209.4065250053663</v>
      </c>
      <c r="I27" s="156">
        <v>6017.525799081026</v>
      </c>
      <c r="J27" s="156">
        <v>6717.0644292275374</v>
      </c>
      <c r="K27" s="156">
        <v>7340.3693338278763</v>
      </c>
      <c r="L27" s="156">
        <v>7532.4507137662758</v>
      </c>
      <c r="M27" s="156">
        <v>7324.3204460661727</v>
      </c>
      <c r="N27" s="156">
        <v>7271.4</v>
      </c>
      <c r="O27" s="156">
        <v>7459.5006298274566</v>
      </c>
      <c r="P27" s="156">
        <v>7316.8924326407214</v>
      </c>
      <c r="Q27" s="156">
        <v>7173.6099886859538</v>
      </c>
      <c r="R27" s="156">
        <v>7402.1834243093463</v>
      </c>
      <c r="S27" s="156">
        <v>7924.7705113445327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3220.2447163515017</v>
      </c>
      <c r="E28" s="156">
        <v>3509.8575113622405</v>
      </c>
      <c r="F28" s="156">
        <v>2883.7631625310005</v>
      </c>
      <c r="G28" s="156">
        <v>3735.4857371110593</v>
      </c>
      <c r="H28" s="156">
        <v>3852.0873578021037</v>
      </c>
      <c r="I28" s="156">
        <v>3934.2656991488188</v>
      </c>
      <c r="J28" s="156">
        <v>4138.827243274035</v>
      </c>
      <c r="K28" s="156">
        <v>5112.6771644693208</v>
      </c>
      <c r="L28" s="156">
        <v>5965.5519360847957</v>
      </c>
      <c r="M28" s="156">
        <v>6161.8014841539916</v>
      </c>
      <c r="N28" s="156">
        <v>6686.9</v>
      </c>
      <c r="O28" s="156">
        <v>6703.7076819420163</v>
      </c>
      <c r="P28" s="156">
        <v>6450.8798450761278</v>
      </c>
      <c r="Q28" s="156">
        <v>6637.1019880394369</v>
      </c>
      <c r="R28" s="156">
        <v>6359.1191299637485</v>
      </c>
      <c r="S28" s="156">
        <v>6613.8579564557367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8326.0862237502952</v>
      </c>
      <c r="E29" s="156">
        <v>8267.7189534455229</v>
      </c>
      <c r="F29" s="156">
        <v>8522.408489070187</v>
      </c>
      <c r="G29" s="156">
        <v>8723.2958223715923</v>
      </c>
      <c r="H29" s="156">
        <v>9024.2004722043366</v>
      </c>
      <c r="I29" s="156">
        <v>9964.3457955658232</v>
      </c>
      <c r="J29" s="156">
        <v>10659.126781624202</v>
      </c>
      <c r="K29" s="156">
        <v>11117.33036607434</v>
      </c>
      <c r="L29" s="156">
        <v>12166.70153312812</v>
      </c>
      <c r="M29" s="156">
        <v>12465.048583493912</v>
      </c>
      <c r="N29" s="156">
        <v>12746.8</v>
      </c>
      <c r="O29" s="156">
        <v>12709.234539933013</v>
      </c>
      <c r="P29" s="156">
        <v>12547.450375947279</v>
      </c>
      <c r="Q29" s="156">
        <v>12503.434620979473</v>
      </c>
      <c r="R29" s="156">
        <v>12625.734405600235</v>
      </c>
      <c r="S29" s="156">
        <v>13007.44755636608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4457.1409310007748</v>
      </c>
      <c r="E30" s="156">
        <v>4550.5773246529907</v>
      </c>
      <c r="F30" s="156">
        <v>5452.9807965956988</v>
      </c>
      <c r="G30" s="156">
        <v>5393.5896199776862</v>
      </c>
      <c r="H30" s="156">
        <v>5619.499892680833</v>
      </c>
      <c r="I30" s="156">
        <v>6054.5609762221611</v>
      </c>
      <c r="J30" s="156">
        <v>6287.3384522269562</v>
      </c>
      <c r="K30" s="156">
        <v>6779.6248215710748</v>
      </c>
      <c r="L30" s="156">
        <v>7260.4923144357108</v>
      </c>
      <c r="M30" s="156">
        <v>6931.4501250461253</v>
      </c>
      <c r="N30" s="156">
        <v>6956.9000000000005</v>
      </c>
      <c r="O30" s="156">
        <v>6997.1389233368163</v>
      </c>
      <c r="P30" s="156">
        <v>6952.5051624823391</v>
      </c>
      <c r="Q30" s="156">
        <v>7072.7937611120087</v>
      </c>
      <c r="R30" s="156">
        <v>7123.6301512563032</v>
      </c>
      <c r="S30" s="156">
        <v>7563.1921591800565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1550.0387636093976</v>
      </c>
      <c r="E31" s="156">
        <v>1704.6431642304385</v>
      </c>
      <c r="F31" s="156">
        <v>1794.8474704901814</v>
      </c>
      <c r="G31" s="156">
        <v>1731.6565887522211</v>
      </c>
      <c r="H31" s="156">
        <v>1924.3668169135008</v>
      </c>
      <c r="I31" s="156">
        <v>1962.2366736133779</v>
      </c>
      <c r="J31" s="156">
        <v>2201.2033751468616</v>
      </c>
      <c r="K31" s="156">
        <v>2580.3913634779874</v>
      </c>
      <c r="L31" s="156">
        <v>2863.8315252582611</v>
      </c>
      <c r="M31" s="156">
        <v>2521.0118486326924</v>
      </c>
      <c r="N31" s="156">
        <v>2420.6999999999998</v>
      </c>
      <c r="O31" s="156">
        <v>2470.2906971066996</v>
      </c>
      <c r="P31" s="156">
        <v>2359.8225489324282</v>
      </c>
      <c r="Q31" s="156">
        <v>2512.8293195409728</v>
      </c>
      <c r="R31" s="156">
        <v>2461.3525563565154</v>
      </c>
      <c r="S31" s="156">
        <v>2583.4156877527935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6872.2823339063598</v>
      </c>
      <c r="E32" s="156">
        <v>7015.5693403758769</v>
      </c>
      <c r="F32" s="156">
        <v>7875.1575438073432</v>
      </c>
      <c r="G32" s="156">
        <v>8108.0150411151362</v>
      </c>
      <c r="H32" s="156">
        <v>8102.3288259283136</v>
      </c>
      <c r="I32" s="156">
        <v>8657.1923569437822</v>
      </c>
      <c r="J32" s="156">
        <v>8990.0668146161406</v>
      </c>
      <c r="K32" s="156">
        <v>9196.3673556552094</v>
      </c>
      <c r="L32" s="156">
        <v>9402.089995317936</v>
      </c>
      <c r="M32" s="156">
        <v>9455.639375179373</v>
      </c>
      <c r="N32" s="156">
        <v>9677.6999999999989</v>
      </c>
      <c r="O32" s="156">
        <v>9243.5235184407593</v>
      </c>
      <c r="P32" s="156">
        <v>9149.5983638142097</v>
      </c>
      <c r="Q32" s="156">
        <v>9173.6705996444143</v>
      </c>
      <c r="R32" s="156">
        <v>9237.676569857078</v>
      </c>
      <c r="S32" s="156">
        <v>9493.3420272431831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3842.9905281963115</v>
      </c>
      <c r="E33" s="156">
        <v>3995.8236088932563</v>
      </c>
      <c r="F33" s="156">
        <v>4235.4551491414704</v>
      </c>
      <c r="G33" s="156">
        <v>4673.6270850263772</v>
      </c>
      <c r="H33" s="156">
        <v>4770.3369821850183</v>
      </c>
      <c r="I33" s="156">
        <v>5179.9030808245661</v>
      </c>
      <c r="J33" s="156">
        <v>5459.2169754221904</v>
      </c>
      <c r="K33" s="156">
        <v>5662.5192478448034</v>
      </c>
      <c r="L33" s="156">
        <v>5845.5116902264326</v>
      </c>
      <c r="M33" s="156">
        <v>5881.3701775244972</v>
      </c>
      <c r="N33" s="156">
        <v>5993.5</v>
      </c>
      <c r="O33" s="156">
        <v>6185.7844525383507</v>
      </c>
      <c r="P33" s="156">
        <v>6200.7094090563278</v>
      </c>
      <c r="Q33" s="156">
        <v>6282.1238079844834</v>
      </c>
      <c r="R33" s="156">
        <v>6343.5976499020799</v>
      </c>
      <c r="S33" s="156">
        <v>6480.4947378073002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3442.3770519432364</v>
      </c>
      <c r="E34" s="156">
        <v>3694.5706915612327</v>
      </c>
      <c r="F34" s="156">
        <v>4178.6716177207982</v>
      </c>
      <c r="G34" s="156">
        <v>4368.1216512169258</v>
      </c>
      <c r="H34" s="156">
        <v>4408.1347928740079</v>
      </c>
      <c r="I34" s="156">
        <v>4876.8423431340552</v>
      </c>
      <c r="J34" s="156">
        <v>5086.5741784650445</v>
      </c>
      <c r="K34" s="156">
        <v>5089.4111564442355</v>
      </c>
      <c r="L34" s="156">
        <v>5535.6982756044354</v>
      </c>
      <c r="M34" s="156">
        <v>5669.6117420359969</v>
      </c>
      <c r="N34" s="156">
        <v>5822.6</v>
      </c>
      <c r="O34" s="156">
        <v>6158.2478102510522</v>
      </c>
      <c r="P34" s="156">
        <v>6280.4438252759091</v>
      </c>
      <c r="Q34" s="156">
        <v>6288.6899951511232</v>
      </c>
      <c r="R34" s="156">
        <v>6509.5420642526778</v>
      </c>
      <c r="S34" s="156">
        <v>6668.1609324218307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1222.2334580510333</v>
      </c>
      <c r="E35" s="156">
        <v>1254.6063137206734</v>
      </c>
      <c r="F35" s="156">
        <v>1220.6426432124028</v>
      </c>
      <c r="G35" s="156">
        <v>1308.9351386344538</v>
      </c>
      <c r="H35" s="156">
        <v>1404.9420476497103</v>
      </c>
      <c r="I35" s="156">
        <v>1479.9005699650991</v>
      </c>
      <c r="J35" s="156">
        <v>1620.9961667635853</v>
      </c>
      <c r="K35" s="156">
        <v>1641.2089332479122</v>
      </c>
      <c r="L35" s="156">
        <v>1641.3137682675356</v>
      </c>
      <c r="M35" s="156">
        <v>1583.1659218564225</v>
      </c>
      <c r="N35" s="156">
        <v>1519.8000000000002</v>
      </c>
      <c r="O35" s="156">
        <v>1600.6405687000165</v>
      </c>
      <c r="P35" s="156">
        <v>1450.7316398415189</v>
      </c>
      <c r="Q35" s="156">
        <v>1420.0137384839179</v>
      </c>
      <c r="R35" s="156">
        <v>1468.4986874453102</v>
      </c>
      <c r="S35" s="156">
        <v>1572.646786140006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1377.793507938113</v>
      </c>
      <c r="E36" s="156">
        <v>1306.5041149735905</v>
      </c>
      <c r="F36" s="156">
        <v>1488.0266706419657</v>
      </c>
      <c r="G36" s="156">
        <v>1615.5424856406939</v>
      </c>
      <c r="H36" s="156">
        <v>1525.4078128353722</v>
      </c>
      <c r="I36" s="156">
        <v>1506.6412232907323</v>
      </c>
      <c r="J36" s="156">
        <v>1672.3828964076758</v>
      </c>
      <c r="K36" s="156">
        <v>1697.6318126130986</v>
      </c>
      <c r="L36" s="156">
        <v>1545.1819531195522</v>
      </c>
      <c r="M36" s="156">
        <v>1474.9292771924072</v>
      </c>
      <c r="N36" s="156">
        <v>1584.8</v>
      </c>
      <c r="O36" s="156">
        <v>1668.7009930767802</v>
      </c>
      <c r="P36" s="156">
        <v>1692.2073687642649</v>
      </c>
      <c r="Q36" s="156">
        <v>1651.0425084855342</v>
      </c>
      <c r="R36" s="156">
        <v>1636.0056669027877</v>
      </c>
      <c r="S36" s="156">
        <v>1708.3532851772231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36.909697643846698</v>
      </c>
      <c r="E37" s="156">
        <v>43.452892765016585</v>
      </c>
      <c r="F37" s="156">
        <v>50.685061459025057</v>
      </c>
      <c r="G37" s="156">
        <v>56.197573036184068</v>
      </c>
      <c r="H37" s="156">
        <v>56.745009658725053</v>
      </c>
      <c r="I37" s="156">
        <v>62.143771813091625</v>
      </c>
      <c r="J37" s="156">
        <v>67.051968242289021</v>
      </c>
      <c r="K37" s="156">
        <v>67.774892942644229</v>
      </c>
      <c r="L37" s="156">
        <v>85.671876712192301</v>
      </c>
      <c r="M37" s="156">
        <v>107.41667008322743</v>
      </c>
      <c r="N37" s="156">
        <v>103.7</v>
      </c>
      <c r="O37" s="156">
        <v>102.04181273130291</v>
      </c>
      <c r="P37" s="156">
        <v>112.63597830275366</v>
      </c>
      <c r="Q37" s="156">
        <v>122.53515435590754</v>
      </c>
      <c r="R37" s="156">
        <v>126.15108962873454</v>
      </c>
      <c r="S37" s="156">
        <v>129.38983016311269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102588.22934573768</v>
      </c>
      <c r="E39" s="164">
        <f t="shared" ref="E39:S39" si="1">SUM(E18:E38)</f>
        <v>105599.12787126889</v>
      </c>
      <c r="F39" s="164">
        <f t="shared" si="1"/>
        <v>107847.24010353845</v>
      </c>
      <c r="G39" s="164">
        <f t="shared" si="1"/>
        <v>111073.53893197066</v>
      </c>
      <c r="H39" s="164">
        <f t="shared" si="1"/>
        <v>116569.27452242973</v>
      </c>
      <c r="I39" s="164">
        <f t="shared" si="1"/>
        <v>124391.49320812513</v>
      </c>
      <c r="J39" s="164">
        <f t="shared" si="1"/>
        <v>133621.39966533353</v>
      </c>
      <c r="K39" s="164">
        <f t="shared" si="1"/>
        <v>140704.27442649851</v>
      </c>
      <c r="L39" s="164">
        <f t="shared" si="1"/>
        <v>145726.66686590356</v>
      </c>
      <c r="M39" s="164">
        <f t="shared" si="1"/>
        <v>137805.54302816611</v>
      </c>
      <c r="N39" s="164">
        <f t="shared" si="1"/>
        <v>141714.99999999997</v>
      </c>
      <c r="O39" s="164">
        <f t="shared" si="1"/>
        <v>144558.8766612309</v>
      </c>
      <c r="P39" s="164">
        <f t="shared" si="1"/>
        <v>143339.95316714581</v>
      </c>
      <c r="Q39" s="164">
        <f t="shared" si="1"/>
        <v>142636.07160174556</v>
      </c>
      <c r="R39" s="164">
        <f t="shared" si="1"/>
        <v>147487.2911371307</v>
      </c>
      <c r="S39" s="164">
        <f t="shared" si="1"/>
        <v>154455.79860014468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3506.5898135975999</v>
      </c>
      <c r="E41" s="152">
        <v>3680.7517503992135</v>
      </c>
      <c r="F41" s="152">
        <v>3593.0829798479449</v>
      </c>
      <c r="G41" s="152">
        <v>3455.7375242765252</v>
      </c>
      <c r="H41" s="152">
        <v>3550.1180510839235</v>
      </c>
      <c r="I41" s="152">
        <v>3446.5312476460695</v>
      </c>
      <c r="J41" s="152">
        <v>3354.9719331141782</v>
      </c>
      <c r="K41" s="152">
        <v>3227.0065526969461</v>
      </c>
      <c r="L41" s="152">
        <v>3249.5542073857127</v>
      </c>
      <c r="M41" s="152">
        <v>3413.759173465623</v>
      </c>
      <c r="N41" s="152">
        <v>3300.1</v>
      </c>
      <c r="O41" s="152">
        <v>3337.0113954828189</v>
      </c>
      <c r="P41" s="152">
        <v>3231.3681319224197</v>
      </c>
      <c r="Q41" s="152">
        <v>3164.7001777921446</v>
      </c>
      <c r="R41" s="152">
        <v>3303.7834909787912</v>
      </c>
      <c r="S41" s="152">
        <v>3348.9552025918715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1447.3994674217142</v>
      </c>
      <c r="E42" s="156">
        <v>1461.5833435695861</v>
      </c>
      <c r="F42" s="156">
        <v>1326.0784127715513</v>
      </c>
      <c r="G42" s="156">
        <v>1282.0760044627484</v>
      </c>
      <c r="H42" s="156">
        <v>1133.1562567074479</v>
      </c>
      <c r="I42" s="156">
        <v>1112.5618299143798</v>
      </c>
      <c r="J42" s="156">
        <v>1138.9340517190226</v>
      </c>
      <c r="K42" s="156">
        <v>1108.7882568477369</v>
      </c>
      <c r="L42" s="156">
        <v>1155.275295617784</v>
      </c>
      <c r="M42" s="156">
        <v>1032.2455003894879</v>
      </c>
      <c r="N42" s="156">
        <v>844.7</v>
      </c>
      <c r="O42" s="156">
        <v>864.76774502241005</v>
      </c>
      <c r="P42" s="156">
        <v>850.30283269605081</v>
      </c>
      <c r="Q42" s="156">
        <v>879.465007273315</v>
      </c>
      <c r="R42" s="156">
        <v>941.81007541980921</v>
      </c>
      <c r="S42" s="156">
        <v>938.94226360885546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1811.6088583274347</v>
      </c>
      <c r="E43" s="156">
        <v>1852.9664660361134</v>
      </c>
      <c r="F43" s="156">
        <v>1919.1207361530851</v>
      </c>
      <c r="G43" s="156">
        <v>1902.1776559551522</v>
      </c>
      <c r="H43" s="156">
        <v>2148.9321742863276</v>
      </c>
      <c r="I43" s="156">
        <v>2163.1054309890278</v>
      </c>
      <c r="J43" s="156">
        <v>2293.7706941362162</v>
      </c>
      <c r="K43" s="156">
        <v>2456.3059873441907</v>
      </c>
      <c r="L43" s="156">
        <v>2416.9431078967555</v>
      </c>
      <c r="M43" s="156">
        <v>2076.6881226681976</v>
      </c>
      <c r="N43" s="156">
        <v>2092.6</v>
      </c>
      <c r="O43" s="156">
        <v>2004.8042652501244</v>
      </c>
      <c r="P43" s="156">
        <v>1889.2215273043444</v>
      </c>
      <c r="Q43" s="156">
        <v>1825.4000323258444</v>
      </c>
      <c r="R43" s="156">
        <v>2005.7085711904663</v>
      </c>
      <c r="S43" s="156">
        <v>2150.9276333886887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424.88286648464623</v>
      </c>
      <c r="E44" s="156">
        <v>215.26839454612454</v>
      </c>
      <c r="F44" s="156">
        <v>90.121833877678242</v>
      </c>
      <c r="G44" s="156">
        <v>148.62054241677112</v>
      </c>
      <c r="H44" s="156">
        <v>290.43249624382918</v>
      </c>
      <c r="I44" s="156">
        <v>239.66153614382205</v>
      </c>
      <c r="J44" s="156">
        <v>248.86367682138066</v>
      </c>
      <c r="K44" s="156">
        <v>241.53937799957288</v>
      </c>
      <c r="L44" s="156">
        <v>318.28098383192372</v>
      </c>
      <c r="M44" s="156">
        <v>64.060514124062152</v>
      </c>
      <c r="N44" s="156">
        <v>53.7</v>
      </c>
      <c r="O44" s="156">
        <v>50.093253522639607</v>
      </c>
      <c r="P44" s="156">
        <v>103.34845026726344</v>
      </c>
      <c r="Q44" s="156">
        <v>86.572652335542259</v>
      </c>
      <c r="R44" s="156">
        <v>243.34347264469355</v>
      </c>
      <c r="S44" s="156">
        <v>179.00624535164488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1386.7259918427883</v>
      </c>
      <c r="E45" s="156">
        <v>1260.1338901854808</v>
      </c>
      <c r="F45" s="156">
        <v>1062.353467318977</v>
      </c>
      <c r="G45" s="156">
        <v>1108.3869368190522</v>
      </c>
      <c r="H45" s="156">
        <v>1163.2056235243615</v>
      </c>
      <c r="I45" s="156">
        <v>1264.2177417329954</v>
      </c>
      <c r="J45" s="156">
        <v>1192.9316544628127</v>
      </c>
      <c r="K45" s="156">
        <v>1221.5216194040754</v>
      </c>
      <c r="L45" s="156">
        <v>1186.6551109251568</v>
      </c>
      <c r="M45" s="156">
        <v>877.68029191095081</v>
      </c>
      <c r="N45" s="156">
        <v>1113.3</v>
      </c>
      <c r="O45" s="156">
        <v>1185.833276372194</v>
      </c>
      <c r="P45" s="156">
        <v>1230.5974647024534</v>
      </c>
      <c r="Q45" s="156">
        <v>1137.5666720543072</v>
      </c>
      <c r="R45" s="156">
        <v>1480.1658402433436</v>
      </c>
      <c r="S45" s="156">
        <v>1497.458050186953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471.7362726261502</v>
      </c>
      <c r="E46" s="156">
        <v>466.00540474143224</v>
      </c>
      <c r="F46" s="156">
        <v>468.49801460922356</v>
      </c>
      <c r="G46" s="156">
        <v>498.75346069613369</v>
      </c>
      <c r="H46" s="156">
        <v>515.66859841167638</v>
      </c>
      <c r="I46" s="156">
        <v>607.87907700805988</v>
      </c>
      <c r="J46" s="156">
        <v>626.84689602791263</v>
      </c>
      <c r="K46" s="156">
        <v>592.44023333445728</v>
      </c>
      <c r="L46" s="156">
        <v>557.46490939700948</v>
      </c>
      <c r="M46" s="156">
        <v>578.18457627813541</v>
      </c>
      <c r="N46" s="156">
        <v>643.4</v>
      </c>
      <c r="O46" s="156">
        <v>628.55803689128891</v>
      </c>
      <c r="P46" s="156">
        <v>643.80353914100249</v>
      </c>
      <c r="Q46" s="156">
        <v>640.35477614352669</v>
      </c>
      <c r="R46" s="156">
        <v>701.80007500312513</v>
      </c>
      <c r="S46" s="156">
        <v>661.31447841634997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3540.9714497589912</v>
      </c>
      <c r="E47" s="156">
        <v>3596.4562093108957</v>
      </c>
      <c r="F47" s="156">
        <v>3508.3820081583981</v>
      </c>
      <c r="G47" s="156">
        <v>3541.9622319251803</v>
      </c>
      <c r="H47" s="156">
        <v>3730.682549903413</v>
      </c>
      <c r="I47" s="156">
        <v>3934.6423280688982</v>
      </c>
      <c r="J47" s="156">
        <v>4648.5408779654172</v>
      </c>
      <c r="K47" s="156">
        <v>4645.5586651830372</v>
      </c>
      <c r="L47" s="156">
        <v>4606.8557425062018</v>
      </c>
      <c r="M47" s="156">
        <v>4289.9020130375957</v>
      </c>
      <c r="N47" s="156">
        <v>4106.5</v>
      </c>
      <c r="O47" s="156">
        <v>4307.1409739378369</v>
      </c>
      <c r="P47" s="156">
        <v>4190.8488207803503</v>
      </c>
      <c r="Q47" s="156">
        <v>4241.0497818005497</v>
      </c>
      <c r="R47" s="156">
        <v>4726.1344222675943</v>
      </c>
      <c r="S47" s="156">
        <v>5183.9475105192914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3856.9791350658979</v>
      </c>
      <c r="E48" s="156">
        <v>4177.0052819063994</v>
      </c>
      <c r="F48" s="156">
        <v>4019.4337909444498</v>
      </c>
      <c r="G48" s="156">
        <v>4056.5556948251401</v>
      </c>
      <c r="H48" s="156">
        <v>4777.1785790942267</v>
      </c>
      <c r="I48" s="156">
        <v>5475.5567830868513</v>
      </c>
      <c r="J48" s="156">
        <v>5660.8475843490023</v>
      </c>
      <c r="K48" s="156">
        <v>5815.6028368794323</v>
      </c>
      <c r="L48" s="156">
        <v>5591.7834693125333</v>
      </c>
      <c r="M48" s="156">
        <v>4233.3237669632244</v>
      </c>
      <c r="N48" s="156">
        <v>4429.8</v>
      </c>
      <c r="O48" s="156">
        <v>4983.3510726596287</v>
      </c>
      <c r="P48" s="156">
        <v>4992.7379435041648</v>
      </c>
      <c r="Q48" s="156">
        <v>5108.9987069662193</v>
      </c>
      <c r="R48" s="156">
        <v>5832.4305179382482</v>
      </c>
      <c r="S48" s="156">
        <v>6218.7605065560911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882.96760710553804</v>
      </c>
      <c r="E49" s="156">
        <v>1048.0899152438276</v>
      </c>
      <c r="F49" s="156">
        <v>1015.598530946347</v>
      </c>
      <c r="G49" s="156">
        <v>1311.5521824768255</v>
      </c>
      <c r="H49" s="156">
        <v>1342.0261858767976</v>
      </c>
      <c r="I49" s="156">
        <v>1495.9700705551509</v>
      </c>
      <c r="J49" s="156">
        <v>1787.3799888444512</v>
      </c>
      <c r="K49" s="156">
        <v>2024.9294714007935</v>
      </c>
      <c r="L49" s="156">
        <v>1872.0301246226952</v>
      </c>
      <c r="M49" s="156">
        <v>1630.5194538969292</v>
      </c>
      <c r="N49" s="156">
        <v>1858.8</v>
      </c>
      <c r="O49" s="156">
        <v>1869.6598931734513</v>
      </c>
      <c r="P49" s="156">
        <v>2270.0101767594433</v>
      </c>
      <c r="Q49" s="156">
        <v>2110.1705188298042</v>
      </c>
      <c r="R49" s="156">
        <v>2246.9686236926541</v>
      </c>
      <c r="S49" s="156">
        <v>2313.3271525068003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1457.680250783699</v>
      </c>
      <c r="E50" s="156">
        <v>1475.4022847316055</v>
      </c>
      <c r="F50" s="156">
        <v>1248.0179972624646</v>
      </c>
      <c r="G50" s="156">
        <v>1461.8255946887784</v>
      </c>
      <c r="H50" s="156">
        <v>1702.0819918437433</v>
      </c>
      <c r="I50" s="156">
        <v>1789.2384563235996</v>
      </c>
      <c r="J50" s="156">
        <v>2086.4436348100589</v>
      </c>
      <c r="K50" s="156">
        <v>2392.8021490148476</v>
      </c>
      <c r="L50" s="156">
        <v>2223.085582220097</v>
      </c>
      <c r="M50" s="156">
        <v>2038.2518141937601</v>
      </c>
      <c r="N50" s="156">
        <v>2347.1999999999998</v>
      </c>
      <c r="O50" s="156">
        <v>2773.4867052700442</v>
      </c>
      <c r="P50" s="156">
        <v>2742.2908577130943</v>
      </c>
      <c r="Q50" s="156">
        <v>2770.1228382091481</v>
      </c>
      <c r="R50" s="156">
        <v>3062.7317804908539</v>
      </c>
      <c r="S50" s="156">
        <v>3210.9054231658733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2190.9866181278862</v>
      </c>
      <c r="E51" s="156">
        <v>2252.4874094091633</v>
      </c>
      <c r="F51" s="156">
        <v>2154.6571982273781</v>
      </c>
      <c r="G51" s="156">
        <v>2051.2114158207187</v>
      </c>
      <c r="H51" s="156">
        <v>2189.3110109465551</v>
      </c>
      <c r="I51" s="156">
        <v>2505.7122052878703</v>
      </c>
      <c r="J51" s="156">
        <v>3166.9890699357961</v>
      </c>
      <c r="K51" s="156">
        <v>3547.4480448685526</v>
      </c>
      <c r="L51" s="156">
        <v>3514.0412221192832</v>
      </c>
      <c r="M51" s="156">
        <v>3020.4788651551803</v>
      </c>
      <c r="N51" s="156">
        <v>3227.3</v>
      </c>
      <c r="O51" s="156">
        <v>3353.7091466570319</v>
      </c>
      <c r="P51" s="156">
        <v>3521.7515882660978</v>
      </c>
      <c r="Q51" s="156">
        <v>3658.881525779861</v>
      </c>
      <c r="R51" s="156">
        <v>3836.7223634318098</v>
      </c>
      <c r="S51" s="156">
        <v>3937.5261071999835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3537.7692385478813</v>
      </c>
      <c r="E52" s="156">
        <v>3972.6384964992021</v>
      </c>
      <c r="F52" s="156">
        <v>3912.6428058382685</v>
      </c>
      <c r="G52" s="156">
        <v>3678.1862508780873</v>
      </c>
      <c r="H52" s="156">
        <v>4795.5569864777854</v>
      </c>
      <c r="I52" s="156">
        <v>5202.2497300826071</v>
      </c>
      <c r="J52" s="156">
        <v>5779.2862822353818</v>
      </c>
      <c r="K52" s="156">
        <v>6315.4286228096789</v>
      </c>
      <c r="L52" s="156">
        <v>6148.949523325663</v>
      </c>
      <c r="M52" s="156">
        <v>5578.799557213727</v>
      </c>
      <c r="N52" s="156">
        <v>6584.2</v>
      </c>
      <c r="O52" s="156">
        <v>7217.7250046382642</v>
      </c>
      <c r="P52" s="156">
        <v>6955.7656776437343</v>
      </c>
      <c r="Q52" s="156">
        <v>6959.9563601099071</v>
      </c>
      <c r="R52" s="156">
        <v>8233.1555481478408</v>
      </c>
      <c r="S52" s="156">
        <v>8913.1254266298529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2083.2911989752902</v>
      </c>
      <c r="E53" s="156">
        <v>2175.5619702739168</v>
      </c>
      <c r="F53" s="156">
        <v>2179.3221211833479</v>
      </c>
      <c r="G53" s="156">
        <v>2209.0604812606034</v>
      </c>
      <c r="H53" s="156">
        <v>2277.312728053239</v>
      </c>
      <c r="I53" s="156">
        <v>2468.4259422000068</v>
      </c>
      <c r="J53" s="156">
        <v>2656.2073507945315</v>
      </c>
      <c r="K53" s="156">
        <v>2912.184869227036</v>
      </c>
      <c r="L53" s="156">
        <v>2883.6555990556008</v>
      </c>
      <c r="M53" s="156">
        <v>2667.2748144807447</v>
      </c>
      <c r="N53" s="156">
        <v>2622.599999999984</v>
      </c>
      <c r="O53" s="156">
        <v>2758.6442597818423</v>
      </c>
      <c r="P53" s="156">
        <v>2824.7917716453449</v>
      </c>
      <c r="Q53" s="156">
        <v>2839.8254404396102</v>
      </c>
      <c r="R53" s="156">
        <v>2853.9730822117635</v>
      </c>
      <c r="S53" s="156">
        <v>2859.4133648487477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26599.588768665511</v>
      </c>
      <c r="E54" s="164">
        <f t="shared" ref="E54:S54" si="2">SUM(E41:E53)</f>
        <v>27634.350816852966</v>
      </c>
      <c r="F54" s="164">
        <f t="shared" si="2"/>
        <v>26497.309897139115</v>
      </c>
      <c r="G54" s="164">
        <f t="shared" si="2"/>
        <v>26706.105976501716</v>
      </c>
      <c r="H54" s="164">
        <f t="shared" si="2"/>
        <v>29615.663232453328</v>
      </c>
      <c r="I54" s="164">
        <f t="shared" si="2"/>
        <v>31705.752379039339</v>
      </c>
      <c r="J54" s="164">
        <f t="shared" si="2"/>
        <v>34642.013695216163</v>
      </c>
      <c r="K54" s="164">
        <f t="shared" si="2"/>
        <v>36501.556687010358</v>
      </c>
      <c r="L54" s="164">
        <f t="shared" si="2"/>
        <v>35724.574878216416</v>
      </c>
      <c r="M54" s="164">
        <f t="shared" si="2"/>
        <v>31501.168463777616</v>
      </c>
      <c r="N54" s="164">
        <f t="shared" si="2"/>
        <v>33224.199999999983</v>
      </c>
      <c r="O54" s="164">
        <f t="shared" si="2"/>
        <v>35334.785028659571</v>
      </c>
      <c r="P54" s="164">
        <f t="shared" si="2"/>
        <v>35446.838782345767</v>
      </c>
      <c r="Q54" s="164">
        <f t="shared" si="2"/>
        <v>35423.064490059776</v>
      </c>
      <c r="R54" s="164">
        <f t="shared" si="2"/>
        <v>39468.727863660992</v>
      </c>
      <c r="S54" s="164">
        <f t="shared" si="2"/>
        <v>41413.609364971009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3506.5898135975999</v>
      </c>
      <c r="E56" s="152">
        <v>3680.7517503992135</v>
      </c>
      <c r="F56" s="152">
        <v>3593.0829798479449</v>
      </c>
      <c r="G56" s="152">
        <v>3455.7375242765252</v>
      </c>
      <c r="H56" s="152">
        <v>3550.1180510839235</v>
      </c>
      <c r="I56" s="152">
        <v>3446.5312476460695</v>
      </c>
      <c r="J56" s="152">
        <v>3354.9719331141782</v>
      </c>
      <c r="K56" s="152">
        <v>3227.0065526969461</v>
      </c>
      <c r="L56" s="152">
        <v>3249.5542073857127</v>
      </c>
      <c r="M56" s="152">
        <v>3413.759173465623</v>
      </c>
      <c r="N56" s="152">
        <v>3300.1</v>
      </c>
      <c r="O56" s="152">
        <v>3337.0113954828189</v>
      </c>
      <c r="P56" s="152">
        <v>3231.3681319224197</v>
      </c>
      <c r="Q56" s="152">
        <v>3164.7001777921446</v>
      </c>
      <c r="R56" s="152">
        <v>3303.7834909787912</v>
      </c>
      <c r="S56" s="152">
        <v>3348.9552025918715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1447.3994674217142</v>
      </c>
      <c r="E57" s="156">
        <v>1461.5833435695861</v>
      </c>
      <c r="F57" s="156">
        <v>1326.0784127715513</v>
      </c>
      <c r="G57" s="156">
        <v>1282.0760044627484</v>
      </c>
      <c r="H57" s="156">
        <v>1133.1562567074479</v>
      </c>
      <c r="I57" s="156">
        <v>1112.5618299143798</v>
      </c>
      <c r="J57" s="156">
        <v>1138.9340517190226</v>
      </c>
      <c r="K57" s="156">
        <v>1108.7882568477369</v>
      </c>
      <c r="L57" s="156">
        <v>1155.275295617784</v>
      </c>
      <c r="M57" s="156">
        <v>1032.2455003894879</v>
      </c>
      <c r="N57" s="156">
        <v>844.7</v>
      </c>
      <c r="O57" s="156">
        <v>864.76774502241005</v>
      </c>
      <c r="P57" s="156">
        <v>850.30283269605081</v>
      </c>
      <c r="Q57" s="156">
        <v>879.465007273315</v>
      </c>
      <c r="R57" s="156">
        <v>941.81007541980921</v>
      </c>
      <c r="S57" s="156">
        <v>938.94226360885546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809.99089897866315</v>
      </c>
      <c r="E58" s="156">
        <v>867.52241739344061</v>
      </c>
      <c r="F58" s="156">
        <v>866.52482077274385</v>
      </c>
      <c r="G58" s="156">
        <v>935.93752152174216</v>
      </c>
      <c r="H58" s="156">
        <v>1000.6170852114188</v>
      </c>
      <c r="I58" s="156">
        <v>1027.8203228965276</v>
      </c>
      <c r="J58" s="156">
        <v>1033.4310432811553</v>
      </c>
      <c r="K58" s="156">
        <v>1078.89087455463</v>
      </c>
      <c r="L58" s="156">
        <v>1111.3435541874619</v>
      </c>
      <c r="M58" s="156">
        <v>926.57127629043509</v>
      </c>
      <c r="N58" s="156">
        <v>898.4</v>
      </c>
      <c r="O58" s="156">
        <v>891.13261529748354</v>
      </c>
      <c r="P58" s="156">
        <v>850.40163618579004</v>
      </c>
      <c r="Q58" s="156">
        <v>807.84305802489087</v>
      </c>
      <c r="R58" s="156">
        <v>877.95324805200221</v>
      </c>
      <c r="S58" s="156">
        <v>930.89360488217369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644.6556780260895</v>
      </c>
      <c r="E59" s="156">
        <v>631.83269868566515</v>
      </c>
      <c r="F59" s="156">
        <v>583.82685766171107</v>
      </c>
      <c r="G59" s="156">
        <v>535.25433533973364</v>
      </c>
      <c r="H59" s="156">
        <v>653.43957930886461</v>
      </c>
      <c r="I59" s="156">
        <v>637.13058980088886</v>
      </c>
      <c r="J59" s="156">
        <v>685.59154077115704</v>
      </c>
      <c r="K59" s="156">
        <v>716.41321329421942</v>
      </c>
      <c r="L59" s="156">
        <v>620.22454001175504</v>
      </c>
      <c r="M59" s="156">
        <v>546.00057398220667</v>
      </c>
      <c r="N59" s="156">
        <v>590</v>
      </c>
      <c r="O59" s="156">
        <v>544.19045201105359</v>
      </c>
      <c r="P59" s="156">
        <v>538.57782256869314</v>
      </c>
      <c r="Q59" s="156">
        <v>531.15403264910287</v>
      </c>
      <c r="R59" s="156">
        <v>616.06733613900587</v>
      </c>
      <c r="S59" s="156">
        <v>675.88356952920435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356.96228132268209</v>
      </c>
      <c r="E60" s="156">
        <v>353.61134995700763</v>
      </c>
      <c r="F60" s="156">
        <v>468.76905771863017</v>
      </c>
      <c r="G60" s="156">
        <v>430.98579909367641</v>
      </c>
      <c r="H60" s="156">
        <v>494.87550976604427</v>
      </c>
      <c r="I60" s="156">
        <v>498.15451829161134</v>
      </c>
      <c r="J60" s="156">
        <v>574.74811008390384</v>
      </c>
      <c r="K60" s="156">
        <v>661.00189949534126</v>
      </c>
      <c r="L60" s="156">
        <v>685.37501369753852</v>
      </c>
      <c r="M60" s="156">
        <v>604.11627239555594</v>
      </c>
      <c r="N60" s="156">
        <v>604.19999999999982</v>
      </c>
      <c r="O60" s="156">
        <v>569.48119794158742</v>
      </c>
      <c r="P60" s="156">
        <v>500.24206854986119</v>
      </c>
      <c r="Q60" s="156">
        <v>486.40294165185071</v>
      </c>
      <c r="R60" s="156">
        <v>511.68798699945819</v>
      </c>
      <c r="S60" s="156">
        <v>544.15045897731056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424.88286648464623</v>
      </c>
      <c r="E61" s="156">
        <v>215.26839454612454</v>
      </c>
      <c r="F61" s="156">
        <v>90.121833877678242</v>
      </c>
      <c r="G61" s="156">
        <v>148.62054241677112</v>
      </c>
      <c r="H61" s="156">
        <v>290.43249624382918</v>
      </c>
      <c r="I61" s="156">
        <v>239.66153614382205</v>
      </c>
      <c r="J61" s="156">
        <v>248.86367682138066</v>
      </c>
      <c r="K61" s="156">
        <v>241.53937799957288</v>
      </c>
      <c r="L61" s="156">
        <v>318.28098383192372</v>
      </c>
      <c r="M61" s="156">
        <v>64.060514124062152</v>
      </c>
      <c r="N61" s="156">
        <v>53.7</v>
      </c>
      <c r="O61" s="156">
        <v>50.093253522639607</v>
      </c>
      <c r="P61" s="156">
        <v>103.34845026726344</v>
      </c>
      <c r="Q61" s="156">
        <v>86.572652335542259</v>
      </c>
      <c r="R61" s="156">
        <v>243.34347264469355</v>
      </c>
      <c r="S61" s="156">
        <v>179.00624535164488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1386.7259918427883</v>
      </c>
      <c r="E62" s="156">
        <v>1260.1338901854808</v>
      </c>
      <c r="F62" s="156">
        <v>1062.353467318977</v>
      </c>
      <c r="G62" s="156">
        <v>1108.3869368190522</v>
      </c>
      <c r="H62" s="156">
        <v>1163.2056235243615</v>
      </c>
      <c r="I62" s="156">
        <v>1264.2177417329954</v>
      </c>
      <c r="J62" s="156">
        <v>1192.9316544628127</v>
      </c>
      <c r="K62" s="156">
        <v>1221.5216194040754</v>
      </c>
      <c r="L62" s="156">
        <v>1186.6551109251568</v>
      </c>
      <c r="M62" s="156">
        <v>877.68029191095081</v>
      </c>
      <c r="N62" s="156">
        <v>1113.3</v>
      </c>
      <c r="O62" s="156">
        <v>1185.833276372194</v>
      </c>
      <c r="P62" s="156">
        <v>1230.5974647024534</v>
      </c>
      <c r="Q62" s="156">
        <v>1137.5666720543072</v>
      </c>
      <c r="R62" s="156">
        <v>1480.1658402433436</v>
      </c>
      <c r="S62" s="156">
        <v>1497.458050186953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471.7362726261502</v>
      </c>
      <c r="E63" s="156">
        <v>466.00540474143224</v>
      </c>
      <c r="F63" s="156">
        <v>468.49801460922356</v>
      </c>
      <c r="G63" s="156">
        <v>498.75346069613369</v>
      </c>
      <c r="H63" s="156">
        <v>515.66859841167638</v>
      </c>
      <c r="I63" s="156">
        <v>607.87907700805988</v>
      </c>
      <c r="J63" s="156">
        <v>626.84689602791263</v>
      </c>
      <c r="K63" s="156">
        <v>592.44023333445728</v>
      </c>
      <c r="L63" s="156">
        <v>557.46490939700948</v>
      </c>
      <c r="M63" s="156">
        <v>578.18457627813541</v>
      </c>
      <c r="N63" s="156">
        <v>643.4</v>
      </c>
      <c r="O63" s="156">
        <v>628.55803689128891</v>
      </c>
      <c r="P63" s="156">
        <v>643.80353914100249</v>
      </c>
      <c r="Q63" s="156">
        <v>640.35477614352669</v>
      </c>
      <c r="R63" s="156">
        <v>701.80007500312513</v>
      </c>
      <c r="S63" s="156">
        <v>661.31447841634997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1354.0297300030336</v>
      </c>
      <c r="E64" s="156">
        <v>1356.8664783196168</v>
      </c>
      <c r="F64" s="156">
        <v>1452.1134586455976</v>
      </c>
      <c r="G64" s="156">
        <v>1615.6802247902922</v>
      </c>
      <c r="H64" s="156">
        <v>1748.6316806181585</v>
      </c>
      <c r="I64" s="156">
        <v>1913.2749140030633</v>
      </c>
      <c r="J64" s="156">
        <v>2470.0046283659499</v>
      </c>
      <c r="K64" s="156">
        <v>2425.059850962673</v>
      </c>
      <c r="L64" s="156">
        <v>2470.7370769951085</v>
      </c>
      <c r="M64" s="156">
        <v>2535.8738879094749</v>
      </c>
      <c r="N64" s="156">
        <v>2488.5</v>
      </c>
      <c r="O64" s="156">
        <v>2585.8078879785953</v>
      </c>
      <c r="P64" s="156">
        <v>2577.0914228690563</v>
      </c>
      <c r="Q64" s="156">
        <v>2627.0809762405042</v>
      </c>
      <c r="R64" s="156">
        <v>2968.5611900495855</v>
      </c>
      <c r="S64" s="156">
        <v>3274.0721119069208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2186.9417197559578</v>
      </c>
      <c r="E65" s="156">
        <v>2239.5897309912789</v>
      </c>
      <c r="F65" s="156">
        <v>2056.2685495128007</v>
      </c>
      <c r="G65" s="156">
        <v>1926.2820071348881</v>
      </c>
      <c r="H65" s="156">
        <v>1982.0508692852545</v>
      </c>
      <c r="I65" s="156">
        <v>2021.367414065835</v>
      </c>
      <c r="J65" s="156">
        <v>2178.5362495994673</v>
      </c>
      <c r="K65" s="156">
        <v>2220.4988142203642</v>
      </c>
      <c r="L65" s="156">
        <v>2136.1186655110932</v>
      </c>
      <c r="M65" s="156">
        <v>1754.0281251281208</v>
      </c>
      <c r="N65" s="156">
        <v>1618</v>
      </c>
      <c r="O65" s="156">
        <v>1721.3330859592415</v>
      </c>
      <c r="P65" s="156">
        <v>1613.757397911294</v>
      </c>
      <c r="Q65" s="156">
        <v>1613.9688055600454</v>
      </c>
      <c r="R65" s="156">
        <v>1757.5732322180088</v>
      </c>
      <c r="S65" s="156">
        <v>1909.8753986123706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1634.3074796912392</v>
      </c>
      <c r="E66" s="156">
        <v>1604.3790689104535</v>
      </c>
      <c r="F66" s="156">
        <v>1420.2658932903278</v>
      </c>
      <c r="G66" s="156">
        <v>1366.7855814658201</v>
      </c>
      <c r="H66" s="156">
        <v>1904.3786220218931</v>
      </c>
      <c r="I66" s="156">
        <v>2204.4090692243958</v>
      </c>
      <c r="J66" s="156">
        <v>2132.6086182547497</v>
      </c>
      <c r="K66" s="156">
        <v>2112.8232794955657</v>
      </c>
      <c r="L66" s="156">
        <v>1796.0212386559479</v>
      </c>
      <c r="M66" s="156">
        <v>1047.0050428436718</v>
      </c>
      <c r="N66" s="156">
        <v>953.5</v>
      </c>
      <c r="O66" s="156">
        <v>1293.8315968323095</v>
      </c>
      <c r="P66" s="156">
        <v>1142.7611623242531</v>
      </c>
      <c r="Q66" s="156">
        <v>1226.0586714077904</v>
      </c>
      <c r="R66" s="156">
        <v>1506.1044210175426</v>
      </c>
      <c r="S66" s="156">
        <v>1550.0290363004697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2222.6716553746587</v>
      </c>
      <c r="E67" s="156">
        <v>2572.6262129959459</v>
      </c>
      <c r="F67" s="156">
        <v>2599.167897654122</v>
      </c>
      <c r="G67" s="156">
        <v>2689.77011335932</v>
      </c>
      <c r="H67" s="156">
        <v>2872.7999570723337</v>
      </c>
      <c r="I67" s="156">
        <v>3271.1477138624555</v>
      </c>
      <c r="J67" s="156">
        <v>3528.2389660942526</v>
      </c>
      <c r="K67" s="156">
        <v>3702.7795573838666</v>
      </c>
      <c r="L67" s="156">
        <v>3795.7622306565854</v>
      </c>
      <c r="M67" s="156">
        <v>3186.3187241195528</v>
      </c>
      <c r="N67" s="156">
        <v>3476.3</v>
      </c>
      <c r="O67" s="156">
        <v>3689.5194758273192</v>
      </c>
      <c r="P67" s="156">
        <v>3849.976781179912</v>
      </c>
      <c r="Q67" s="156">
        <v>3882.9400355584289</v>
      </c>
      <c r="R67" s="156">
        <v>4326.3260969207058</v>
      </c>
      <c r="S67" s="156">
        <v>4668.7314702556214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882.96760710553804</v>
      </c>
      <c r="E68" s="156">
        <v>1048.0899152438276</v>
      </c>
      <c r="F68" s="156">
        <v>1015.598530946347</v>
      </c>
      <c r="G68" s="156">
        <v>1311.5521824768255</v>
      </c>
      <c r="H68" s="156">
        <v>1342.0261858767976</v>
      </c>
      <c r="I68" s="156">
        <v>1495.9700705551509</v>
      </c>
      <c r="J68" s="156">
        <v>1787.3799888444512</v>
      </c>
      <c r="K68" s="156">
        <v>2024.9294714007935</v>
      </c>
      <c r="L68" s="156">
        <v>1872.0301246226952</v>
      </c>
      <c r="M68" s="156">
        <v>1630.5194538969292</v>
      </c>
      <c r="N68" s="156">
        <v>1858.8</v>
      </c>
      <c r="O68" s="156">
        <v>1869.6598931734513</v>
      </c>
      <c r="P68" s="156">
        <v>2270.0101767594433</v>
      </c>
      <c r="Q68" s="156">
        <v>2110.1705188298042</v>
      </c>
      <c r="R68" s="156">
        <v>2246.9686236926541</v>
      </c>
      <c r="S68" s="156">
        <v>2313.3271525068003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1457.680250783699</v>
      </c>
      <c r="E69" s="156">
        <v>1475.4022847316055</v>
      </c>
      <c r="F69" s="156">
        <v>1248.0179972624646</v>
      </c>
      <c r="G69" s="156">
        <v>1461.8255946887784</v>
      </c>
      <c r="H69" s="156">
        <v>1702.0819918437433</v>
      </c>
      <c r="I69" s="156">
        <v>1789.2384563235996</v>
      </c>
      <c r="J69" s="156">
        <v>2086.4436348100589</v>
      </c>
      <c r="K69" s="156">
        <v>2392.8021490148476</v>
      </c>
      <c r="L69" s="156">
        <v>2223.085582220097</v>
      </c>
      <c r="M69" s="156">
        <v>2038.2518141937601</v>
      </c>
      <c r="N69" s="156">
        <v>2347.1999999999998</v>
      </c>
      <c r="O69" s="156">
        <v>2773.4867052700442</v>
      </c>
      <c r="P69" s="156">
        <v>2742.2908577130943</v>
      </c>
      <c r="Q69" s="156">
        <v>2770.1228382091481</v>
      </c>
      <c r="R69" s="156">
        <v>3062.7317804908539</v>
      </c>
      <c r="S69" s="156">
        <v>3210.9054231658733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2190.9866181278862</v>
      </c>
      <c r="E70" s="156">
        <v>2252.4874094091633</v>
      </c>
      <c r="F70" s="156">
        <v>2154.6571982273781</v>
      </c>
      <c r="G70" s="156">
        <v>2051.2114158207187</v>
      </c>
      <c r="H70" s="156">
        <v>2189.3110109465551</v>
      </c>
      <c r="I70" s="156">
        <v>2505.7122052878703</v>
      </c>
      <c r="J70" s="156">
        <v>3166.9890699357961</v>
      </c>
      <c r="K70" s="156">
        <v>3547.4480448685526</v>
      </c>
      <c r="L70" s="156">
        <v>3514.0412221192832</v>
      </c>
      <c r="M70" s="156">
        <v>3020.4788651551803</v>
      </c>
      <c r="N70" s="156">
        <v>3227.3</v>
      </c>
      <c r="O70" s="156">
        <v>3353.7091466570319</v>
      </c>
      <c r="P70" s="156">
        <v>3521.7515882660978</v>
      </c>
      <c r="Q70" s="156">
        <v>3658.881525779861</v>
      </c>
      <c r="R70" s="156">
        <v>3836.7223634318098</v>
      </c>
      <c r="S70" s="156">
        <v>3937.5261071999835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3220.076178919338</v>
      </c>
      <c r="E71" s="156">
        <v>3621.4838471932194</v>
      </c>
      <c r="F71" s="156">
        <v>3537.7901855290083</v>
      </c>
      <c r="G71" s="156">
        <v>3279.8446302392526</v>
      </c>
      <c r="H71" s="156">
        <v>4410.4153251770767</v>
      </c>
      <c r="I71" s="156">
        <v>4788.0834609686899</v>
      </c>
      <c r="J71" s="156">
        <v>5351.9338262345273</v>
      </c>
      <c r="K71" s="156">
        <v>5804.8128041721466</v>
      </c>
      <c r="L71" s="156">
        <v>5602.1437892870308</v>
      </c>
      <c r="M71" s="156">
        <v>4972.018367430609</v>
      </c>
      <c r="N71" s="156">
        <v>5945.9</v>
      </c>
      <c r="O71" s="156">
        <v>6436.0554248161779</v>
      </c>
      <c r="P71" s="156">
        <v>6180.9487111084763</v>
      </c>
      <c r="Q71" s="156">
        <v>6192.8236625181826</v>
      </c>
      <c r="R71" s="156">
        <v>7380.7241968415356</v>
      </c>
      <c r="S71" s="156">
        <v>7989.4654264260898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317.69305962854332</v>
      </c>
      <c r="E72" s="156">
        <v>351.15464930598273</v>
      </c>
      <c r="F72" s="156">
        <v>374.85262030926015</v>
      </c>
      <c r="G72" s="156">
        <v>398.34162063883468</v>
      </c>
      <c r="H72" s="156">
        <v>385.14166130070862</v>
      </c>
      <c r="I72" s="156">
        <v>414.16626911391722</v>
      </c>
      <c r="J72" s="156">
        <v>427.35245600085454</v>
      </c>
      <c r="K72" s="156">
        <v>510.61581863753236</v>
      </c>
      <c r="L72" s="156">
        <v>546.80573403863218</v>
      </c>
      <c r="M72" s="156">
        <v>606.78118978311795</v>
      </c>
      <c r="N72" s="156">
        <v>638.30000000000018</v>
      </c>
      <c r="O72" s="156">
        <v>781.66957982208623</v>
      </c>
      <c r="P72" s="156">
        <v>774.81696653525796</v>
      </c>
      <c r="Q72" s="156">
        <v>767.13269759172454</v>
      </c>
      <c r="R72" s="156">
        <v>852.43135130630526</v>
      </c>
      <c r="S72" s="156">
        <v>923.66000020376305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1100.2123571645261</v>
      </c>
      <c r="E73" s="156">
        <v>1179.3698562830118</v>
      </c>
      <c r="F73" s="156">
        <v>1241.377441082004</v>
      </c>
      <c r="G73" s="156">
        <v>1232.6276497568904</v>
      </c>
      <c r="H73" s="156">
        <v>1200.9014810045076</v>
      </c>
      <c r="I73" s="156">
        <v>1274.6378085218571</v>
      </c>
      <c r="J73" s="156">
        <v>1311.2516762992061</v>
      </c>
      <c r="K73" s="156">
        <v>1356.5094244191928</v>
      </c>
      <c r="L73" s="156">
        <v>1328.7110367293267</v>
      </c>
      <c r="M73" s="156">
        <v>1262.9658480587102</v>
      </c>
      <c r="N73" s="156">
        <v>1247.2</v>
      </c>
      <c r="O73" s="156">
        <v>1258.678436465545</v>
      </c>
      <c r="P73" s="156">
        <v>1271.6997164339843</v>
      </c>
      <c r="Q73" s="156">
        <v>1276.9718765152738</v>
      </c>
      <c r="R73" s="156">
        <v>1296.0956706529439</v>
      </c>
      <c r="S73" s="156">
        <v>1351.053966766171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983.07884181076406</v>
      </c>
      <c r="E74" s="156">
        <v>996.192113990905</v>
      </c>
      <c r="F74" s="156">
        <v>937.94468010134392</v>
      </c>
      <c r="G74" s="156">
        <v>976.43283150371303</v>
      </c>
      <c r="H74" s="156">
        <v>1076.4112470487314</v>
      </c>
      <c r="I74" s="156">
        <v>1193.7881336781497</v>
      </c>
      <c r="J74" s="156">
        <v>1344.9556744953254</v>
      </c>
      <c r="K74" s="156">
        <v>1555.6754448078432</v>
      </c>
      <c r="L74" s="156">
        <v>1554.9445623262741</v>
      </c>
      <c r="M74" s="156">
        <v>1404.3089664220345</v>
      </c>
      <c r="N74" s="156">
        <v>1375.3999999999839</v>
      </c>
      <c r="O74" s="156">
        <v>1499.9658233162972</v>
      </c>
      <c r="P74" s="156">
        <v>1553.0920552113605</v>
      </c>
      <c r="Q74" s="156">
        <v>1562.8535639243364</v>
      </c>
      <c r="R74" s="156">
        <v>1557.8774115588196</v>
      </c>
      <c r="S74" s="156">
        <v>1508.3593980825767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26599.588768665511</v>
      </c>
      <c r="E75" s="164">
        <f t="shared" ref="E75:S75" si="3">SUM(E56:E74)</f>
        <v>27634.350816852966</v>
      </c>
      <c r="F75" s="164">
        <f t="shared" si="3"/>
        <v>26497.309897139112</v>
      </c>
      <c r="G75" s="164">
        <f t="shared" si="3"/>
        <v>26706.105976501716</v>
      </c>
      <c r="H75" s="164">
        <f t="shared" si="3"/>
        <v>29615.663232453331</v>
      </c>
      <c r="I75" s="164">
        <f t="shared" si="3"/>
        <v>31705.752379039339</v>
      </c>
      <c r="J75" s="164">
        <f t="shared" si="3"/>
        <v>34642.013695216163</v>
      </c>
      <c r="K75" s="164">
        <f t="shared" si="3"/>
        <v>36501.556687010358</v>
      </c>
      <c r="L75" s="164">
        <f t="shared" si="3"/>
        <v>35724.574878216416</v>
      </c>
      <c r="M75" s="164">
        <f t="shared" si="3"/>
        <v>31501.168463777616</v>
      </c>
      <c r="N75" s="164">
        <f t="shared" si="3"/>
        <v>33224.199999999983</v>
      </c>
      <c r="O75" s="164">
        <f t="shared" si="3"/>
        <v>35334.785028659579</v>
      </c>
      <c r="P75" s="164">
        <f t="shared" si="3"/>
        <v>35446.83878234576</v>
      </c>
      <c r="Q75" s="164">
        <f t="shared" si="3"/>
        <v>35423.064490059776</v>
      </c>
      <c r="R75" s="164">
        <f t="shared" si="3"/>
        <v>39468.727863660984</v>
      </c>
      <c r="S75" s="164">
        <f t="shared" si="3"/>
        <v>41413.609364971009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10278098</v>
      </c>
      <c r="E3" s="145">
        <v>10232027</v>
      </c>
      <c r="F3" s="145">
        <v>10201182</v>
      </c>
      <c r="G3" s="145">
        <v>10192649</v>
      </c>
      <c r="H3" s="145">
        <v>10195347</v>
      </c>
      <c r="I3" s="145">
        <v>10198855</v>
      </c>
      <c r="J3" s="145">
        <v>10223577</v>
      </c>
      <c r="K3" s="145">
        <v>10254233</v>
      </c>
      <c r="L3" s="145">
        <v>10343422</v>
      </c>
      <c r="M3" s="145">
        <v>10425783</v>
      </c>
      <c r="N3" s="145">
        <v>10462088</v>
      </c>
      <c r="O3" s="145">
        <v>10486731</v>
      </c>
      <c r="P3" s="145">
        <v>10505445</v>
      </c>
      <c r="Q3" s="145">
        <v>10516125</v>
      </c>
      <c r="R3" s="145">
        <v>10512419</v>
      </c>
      <c r="S3" s="145">
        <v>10538275</v>
      </c>
    </row>
    <row r="4" spans="1:19" x14ac:dyDescent="0.25">
      <c r="A4" s="171" t="s">
        <v>255</v>
      </c>
      <c r="B4" s="140"/>
      <c r="C4" s="140"/>
      <c r="D4" s="146">
        <v>3946356</v>
      </c>
      <c r="E4" s="146">
        <v>3955534</v>
      </c>
      <c r="F4" s="146">
        <v>3970766</v>
      </c>
      <c r="G4" s="146">
        <v>3994954</v>
      </c>
      <c r="H4" s="146">
        <v>4023912</v>
      </c>
      <c r="I4" s="146">
        <v>4053599</v>
      </c>
      <c r="J4" s="146">
        <v>4061810</v>
      </c>
      <c r="K4" s="146">
        <v>4077230</v>
      </c>
      <c r="L4" s="146">
        <v>4134062</v>
      </c>
      <c r="M4" s="146">
        <v>4160328</v>
      </c>
      <c r="N4" s="146">
        <v>4178150</v>
      </c>
      <c r="O4" s="146">
        <v>4208159</v>
      </c>
      <c r="P4" s="146">
        <v>4350081</v>
      </c>
      <c r="Q4" s="146">
        <v>4374428</v>
      </c>
      <c r="R4" s="146">
        <v>4396662</v>
      </c>
      <c r="S4" s="146">
        <v>4418564</v>
      </c>
    </row>
    <row r="5" spans="1:19" x14ac:dyDescent="0.25">
      <c r="A5" s="183" t="s">
        <v>256</v>
      </c>
      <c r="B5" s="143"/>
      <c r="C5" s="143"/>
      <c r="D5" s="184">
        <f>D3/D4</f>
        <v>2.6044528167251002</v>
      </c>
      <c r="E5" s="184">
        <f t="shared" ref="E5:S5" si="0">E3/E4</f>
        <v>2.5867624952787662</v>
      </c>
      <c r="F5" s="184">
        <f t="shared" si="0"/>
        <v>2.5690715594925515</v>
      </c>
      <c r="G5" s="184">
        <f t="shared" si="0"/>
        <v>2.5513808169005201</v>
      </c>
      <c r="H5" s="184">
        <f t="shared" si="0"/>
        <v>2.5336903490931215</v>
      </c>
      <c r="I5" s="184">
        <f t="shared" si="0"/>
        <v>2.5159999792776739</v>
      </c>
      <c r="J5" s="184">
        <f t="shared" si="0"/>
        <v>2.5170003028206636</v>
      </c>
      <c r="K5" s="184">
        <f t="shared" si="0"/>
        <v>2.5149998896309502</v>
      </c>
      <c r="L5" s="184">
        <f t="shared" si="0"/>
        <v>2.5019997281124473</v>
      </c>
      <c r="M5" s="184">
        <f t="shared" si="0"/>
        <v>2.5060002480573647</v>
      </c>
      <c r="N5" s="184">
        <f t="shared" si="0"/>
        <v>2.504000095736151</v>
      </c>
      <c r="O5" s="184">
        <f t="shared" si="0"/>
        <v>2.4919997081859311</v>
      </c>
      <c r="P5" s="184">
        <f t="shared" si="0"/>
        <v>2.4149998586233221</v>
      </c>
      <c r="Q5" s="184">
        <f t="shared" si="0"/>
        <v>2.404000020116916</v>
      </c>
      <c r="R5" s="184">
        <f t="shared" si="0"/>
        <v>2.3910000359363535</v>
      </c>
      <c r="S5" s="184">
        <f t="shared" si="0"/>
        <v>2.3849999683154981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3094.81</v>
      </c>
      <c r="E8" s="145">
        <v>3554.49</v>
      </c>
      <c r="F8" s="145">
        <v>3261.63</v>
      </c>
      <c r="G8" s="145">
        <v>3446.47</v>
      </c>
      <c r="H8" s="145">
        <v>3467.69</v>
      </c>
      <c r="I8" s="145">
        <v>3552.62</v>
      </c>
      <c r="J8" s="145">
        <v>3431.27</v>
      </c>
      <c r="K8" s="145">
        <v>3178.05</v>
      </c>
      <c r="L8" s="145">
        <v>3209.56</v>
      </c>
      <c r="M8" s="145">
        <v>3332.83</v>
      </c>
      <c r="N8" s="145">
        <v>3830.85</v>
      </c>
      <c r="O8" s="145">
        <v>3235.75</v>
      </c>
      <c r="P8" s="145">
        <v>3399.5</v>
      </c>
      <c r="Q8" s="145">
        <v>3512.39</v>
      </c>
      <c r="R8" s="145">
        <v>2917.71</v>
      </c>
      <c r="S8" s="145">
        <v>3091.85</v>
      </c>
    </row>
    <row r="9" spans="1:19" x14ac:dyDescent="0.25">
      <c r="A9" s="171" t="s">
        <v>273</v>
      </c>
      <c r="B9" s="140"/>
      <c r="C9" s="140"/>
      <c r="D9" s="146">
        <v>3495.1133333333337</v>
      </c>
      <c r="E9" s="146">
        <v>3495.1133333333337</v>
      </c>
      <c r="F9" s="146">
        <v>3495.1133333333337</v>
      </c>
      <c r="G9" s="146">
        <v>3495.1133333333337</v>
      </c>
      <c r="H9" s="146">
        <v>3495.1133333333337</v>
      </c>
      <c r="I9" s="146">
        <v>3495.1133333333337</v>
      </c>
      <c r="J9" s="146">
        <v>3495.1133333333337</v>
      </c>
      <c r="K9" s="146">
        <v>3495.1133333333337</v>
      </c>
      <c r="L9" s="146">
        <v>3495.1133333333337</v>
      </c>
      <c r="M9" s="146">
        <v>3495.1133333333337</v>
      </c>
      <c r="N9" s="146">
        <v>3495.1133333333337</v>
      </c>
      <c r="O9" s="146">
        <v>3495.1133333333337</v>
      </c>
      <c r="P9" s="146">
        <v>3495.1133333333337</v>
      </c>
      <c r="Q9" s="146">
        <v>3495.1133333333337</v>
      </c>
      <c r="R9" s="146">
        <v>3495.1133333333337</v>
      </c>
      <c r="S9" s="146">
        <v>3495.1133333333337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0.88546771015532155</v>
      </c>
      <c r="E10" s="217">
        <f t="shared" si="1"/>
        <v>1.016988481060223</v>
      </c>
      <c r="F10" s="217">
        <f t="shared" si="1"/>
        <v>0.93319720676678097</v>
      </c>
      <c r="G10" s="217">
        <f t="shared" si="1"/>
        <v>0.98608247324359521</v>
      </c>
      <c r="H10" s="217">
        <f t="shared" si="1"/>
        <v>0.99215380712499535</v>
      </c>
      <c r="I10" s="217">
        <f t="shared" si="1"/>
        <v>1.0164534483383465</v>
      </c>
      <c r="J10" s="217">
        <f t="shared" si="1"/>
        <v>0.98173354416738023</v>
      </c>
      <c r="K10" s="217">
        <f t="shared" si="1"/>
        <v>0.90928381912269884</v>
      </c>
      <c r="L10" s="217">
        <f t="shared" si="1"/>
        <v>0.91829926354319447</v>
      </c>
      <c r="M10" s="217">
        <f t="shared" si="1"/>
        <v>0.95356850612378796</v>
      </c>
      <c r="N10" s="217">
        <f t="shared" si="1"/>
        <v>1.0960588783959317</v>
      </c>
      <c r="O10" s="217">
        <f t="shared" si="1"/>
        <v>0.92579258278701493</v>
      </c>
      <c r="P10" s="217">
        <f t="shared" si="1"/>
        <v>0.97264371017058093</v>
      </c>
      <c r="Q10" s="217">
        <f t="shared" si="1"/>
        <v>1.0049430919741276</v>
      </c>
      <c r="R10" s="217">
        <f t="shared" si="1"/>
        <v>0.83479696414231674</v>
      </c>
      <c r="S10" s="217">
        <f t="shared" si="1"/>
        <v>0.8846208134404796</v>
      </c>
    </row>
    <row r="11" spans="1:19" x14ac:dyDescent="0.25">
      <c r="A11" s="171" t="s">
        <v>275</v>
      </c>
      <c r="B11" s="140"/>
      <c r="C11" s="140"/>
      <c r="D11" s="146">
        <v>16.41</v>
      </c>
      <c r="E11" s="146">
        <v>6.41</v>
      </c>
      <c r="F11" s="146">
        <v>8.6300000000000008</v>
      </c>
      <c r="G11" s="146">
        <v>39.39</v>
      </c>
      <c r="H11" s="146">
        <v>2.94</v>
      </c>
      <c r="I11" s="146">
        <v>12.31</v>
      </c>
      <c r="J11" s="146">
        <v>31.17</v>
      </c>
      <c r="K11" s="146">
        <v>21.69</v>
      </c>
      <c r="L11" s="146">
        <v>3.26</v>
      </c>
      <c r="M11" s="146">
        <v>4.51</v>
      </c>
      <c r="N11" s="146">
        <v>26.91</v>
      </c>
      <c r="O11" s="146">
        <v>13.26</v>
      </c>
      <c r="P11" s="146">
        <v>24.02</v>
      </c>
      <c r="Q11" s="146">
        <v>45.01</v>
      </c>
      <c r="R11" s="146">
        <v>9.67</v>
      </c>
      <c r="S11" s="146">
        <v>96.77</v>
      </c>
    </row>
    <row r="12" spans="1:19" x14ac:dyDescent="0.25">
      <c r="A12" s="171" t="s">
        <v>276</v>
      </c>
      <c r="B12" s="140"/>
      <c r="C12" s="140"/>
      <c r="D12" s="146">
        <v>14.271666666666667</v>
      </c>
      <c r="E12" s="146">
        <v>14.271666666666667</v>
      </c>
      <c r="F12" s="146">
        <v>14.271666666666667</v>
      </c>
      <c r="G12" s="146">
        <v>14.271666666666667</v>
      </c>
      <c r="H12" s="146">
        <v>14.271666666666667</v>
      </c>
      <c r="I12" s="146">
        <v>14.271666666666667</v>
      </c>
      <c r="J12" s="146">
        <v>14.271666666666667</v>
      </c>
      <c r="K12" s="146">
        <v>14.271666666666667</v>
      </c>
      <c r="L12" s="146">
        <v>14.271666666666667</v>
      </c>
      <c r="M12" s="146">
        <v>14.271666666666667</v>
      </c>
      <c r="N12" s="146">
        <v>14.271666666666667</v>
      </c>
      <c r="O12" s="146">
        <v>14.271666666666667</v>
      </c>
      <c r="P12" s="146">
        <v>14.271666666666667</v>
      </c>
      <c r="Q12" s="146">
        <v>14.271666666666667</v>
      </c>
      <c r="R12" s="146">
        <v>14.271666666666667</v>
      </c>
      <c r="S12" s="146">
        <v>14.271666666666667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1.1498306668223754</v>
      </c>
      <c r="E13" s="218">
        <f t="shared" si="2"/>
        <v>0.4491416559616957</v>
      </c>
      <c r="F13" s="218">
        <f t="shared" ref="F13" si="3">IF(F11=0,0,F11/F12)</f>
        <v>0.60469461637276667</v>
      </c>
      <c r="G13" s="218">
        <f t="shared" ref="G13" si="4">IF(G11=0,0,G11/G12)</f>
        <v>2.7600140137802174</v>
      </c>
      <c r="H13" s="218">
        <f t="shared" ref="H13" si="5">IF(H11=0,0,H11/H12)</f>
        <v>0.20600256919303983</v>
      </c>
      <c r="I13" s="218">
        <f t="shared" ref="I13" si="6">IF(I11=0,0,I11/I12)</f>
        <v>0.86254817236949677</v>
      </c>
      <c r="J13" s="218">
        <f t="shared" ref="J13" si="7">IF(J11=0,0,J11/J12)</f>
        <v>2.1840476468527386</v>
      </c>
      <c r="K13" s="218">
        <f t="shared" ref="K13" si="8">IF(K11=0,0,K11/K12)</f>
        <v>1.5197944645568142</v>
      </c>
      <c r="L13" s="218">
        <f t="shared" ref="L13" si="9">IF(L11=0,0,L11/L12)</f>
        <v>0.22842461754058155</v>
      </c>
      <c r="M13" s="218">
        <f t="shared" ref="M13" si="10">IF(M11=0,0,M11/M12)</f>
        <v>0.31601074389816652</v>
      </c>
      <c r="N13" s="218">
        <f t="shared" ref="N13" si="11">IF(N11=0,0,N11/N12)</f>
        <v>1.885554128226089</v>
      </c>
      <c r="O13" s="218">
        <f t="shared" ref="O13" si="12">IF(O11=0,0,O11/O12)</f>
        <v>0.92911362840126122</v>
      </c>
      <c r="P13" s="218">
        <f t="shared" ref="P13" si="13">IF(P11=0,0,P11/P12)</f>
        <v>1.6830550040873526</v>
      </c>
      <c r="Q13" s="218">
        <f t="shared" ref="Q13" si="14">IF(Q11=0,0,Q11/Q12)</f>
        <v>3.1538012378839193</v>
      </c>
      <c r="R13" s="218">
        <f t="shared" ref="R13" si="15">IF(R11=0,0,R11/R12)</f>
        <v>0.67756627350227727</v>
      </c>
      <c r="S13" s="218">
        <f t="shared" ref="S13" si="16">IF(S11=0,0,S11/S12)</f>
        <v>6.780567558098797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114693.52735259797</v>
      </c>
      <c r="E16" s="145">
        <v>118029.33992985972</v>
      </c>
      <c r="F16" s="145">
        <v>119980.01598721022</v>
      </c>
      <c r="G16" s="145">
        <v>124303.26079301359</v>
      </c>
      <c r="H16" s="145">
        <v>130402.63443780554</v>
      </c>
      <c r="I16" s="145">
        <v>138922.23081114647</v>
      </c>
      <c r="J16" s="145">
        <v>148443.8589137074</v>
      </c>
      <c r="K16" s="145">
        <v>156759.79869879628</v>
      </c>
      <c r="L16" s="145">
        <v>160965.41470423885</v>
      </c>
      <c r="M16" s="145">
        <v>153234.59996495894</v>
      </c>
      <c r="N16" s="145">
        <v>156718.20000000001</v>
      </c>
      <c r="O16" s="145">
        <v>159504.20053673527</v>
      </c>
      <c r="P16" s="145">
        <v>158228.58879109245</v>
      </c>
      <c r="Q16" s="145">
        <v>157462.8906834902</v>
      </c>
      <c r="R16" s="145">
        <v>161738.59178195335</v>
      </c>
      <c r="S16" s="145">
        <v>170326.45179553542</v>
      </c>
    </row>
    <row r="17" spans="1:19" x14ac:dyDescent="0.25">
      <c r="A17" s="183" t="s">
        <v>154</v>
      </c>
      <c r="B17" s="143"/>
      <c r="C17" s="143"/>
      <c r="D17" s="176">
        <v>57909.606455702713</v>
      </c>
      <c r="E17" s="176">
        <v>59562.187163403672</v>
      </c>
      <c r="F17" s="176">
        <v>61324.678260132503</v>
      </c>
      <c r="G17" s="176">
        <v>64256.927319685405</v>
      </c>
      <c r="H17" s="176">
        <v>66494.557514598331</v>
      </c>
      <c r="I17" s="176">
        <v>68681.715812077731</v>
      </c>
      <c r="J17" s="176">
        <v>71275.816897442492</v>
      </c>
      <c r="K17" s="176">
        <v>74258.90307163258</v>
      </c>
      <c r="L17" s="176">
        <v>76403.831540215178</v>
      </c>
      <c r="M17" s="176">
        <v>75926.614563637137</v>
      </c>
      <c r="N17" s="176">
        <v>76724.600000000006</v>
      </c>
      <c r="O17" s="176">
        <v>76918.988672752472</v>
      </c>
      <c r="P17" s="176">
        <v>75986.22536828008</v>
      </c>
      <c r="Q17" s="176">
        <v>76376.267698789859</v>
      </c>
      <c r="R17" s="176">
        <v>77749.408934636944</v>
      </c>
      <c r="S17" s="176">
        <v>80621.921559811148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11159.022549950192</v>
      </c>
      <c r="E20" s="145">
        <f t="shared" ref="E20:S20" si="17">1000000*E16/E$3</f>
        <v>11535.284253047781</v>
      </c>
      <c r="F20" s="145">
        <f t="shared" si="17"/>
        <v>11761.383728592453</v>
      </c>
      <c r="G20" s="145">
        <f t="shared" si="17"/>
        <v>12195.383240707453</v>
      </c>
      <c r="H20" s="145">
        <f t="shared" si="17"/>
        <v>12790.406686285964</v>
      </c>
      <c r="I20" s="145">
        <f t="shared" si="17"/>
        <v>13621.355614051427</v>
      </c>
      <c r="J20" s="145">
        <f t="shared" si="17"/>
        <v>14519.757508913701</v>
      </c>
      <c r="K20" s="145">
        <f t="shared" si="17"/>
        <v>15287.325604830343</v>
      </c>
      <c r="L20" s="145">
        <f t="shared" si="17"/>
        <v>15562.104563097093</v>
      </c>
      <c r="M20" s="145">
        <f t="shared" si="17"/>
        <v>14697.658676087822</v>
      </c>
      <c r="N20" s="145">
        <f t="shared" si="17"/>
        <v>14979.629305354725</v>
      </c>
      <c r="O20" s="145">
        <f t="shared" si="17"/>
        <v>15210.097459039929</v>
      </c>
      <c r="P20" s="145">
        <f t="shared" si="17"/>
        <v>15061.578904186585</v>
      </c>
      <c r="Q20" s="145">
        <f t="shared" si="17"/>
        <v>14973.470806355972</v>
      </c>
      <c r="R20" s="145">
        <f t="shared" si="17"/>
        <v>15385.47805048042</v>
      </c>
      <c r="S20" s="145">
        <f t="shared" si="17"/>
        <v>16162.650129697264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5634.2726500275357</v>
      </c>
      <c r="E21" s="176">
        <f t="shared" ref="E21:S21" si="18">1000000*E17/E$3</f>
        <v>5821.1522666431265</v>
      </c>
      <c r="F21" s="176">
        <f t="shared" si="18"/>
        <v>6011.526728974397</v>
      </c>
      <c r="G21" s="176">
        <f t="shared" si="18"/>
        <v>6304.2421376116654</v>
      </c>
      <c r="H21" s="176">
        <f t="shared" si="18"/>
        <v>6522.049471646068</v>
      </c>
      <c r="I21" s="176">
        <f t="shared" si="18"/>
        <v>6734.2575036195467</v>
      </c>
      <c r="J21" s="176">
        <f t="shared" si="18"/>
        <v>6971.7102827554863</v>
      </c>
      <c r="K21" s="176">
        <f t="shared" si="18"/>
        <v>7241.7803527219039</v>
      </c>
      <c r="L21" s="176">
        <f t="shared" si="18"/>
        <v>7386.7073721071401</v>
      </c>
      <c r="M21" s="176">
        <f t="shared" si="18"/>
        <v>7282.5815158091373</v>
      </c>
      <c r="N21" s="176">
        <f t="shared" si="18"/>
        <v>7333.5838887992531</v>
      </c>
      <c r="O21" s="176">
        <f t="shared" si="18"/>
        <v>7334.8871705350766</v>
      </c>
      <c r="P21" s="176">
        <f t="shared" si="18"/>
        <v>7233.0325243985453</v>
      </c>
      <c r="Q21" s="176">
        <f t="shared" si="18"/>
        <v>7262.776707084583</v>
      </c>
      <c r="R21" s="176">
        <f t="shared" si="18"/>
        <v>7395.9579555035762</v>
      </c>
      <c r="S21" s="176">
        <f t="shared" si="18"/>
        <v>7650.3907479934942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102588.22934573768</v>
      </c>
      <c r="E23" s="190">
        <v>105599.12787126889</v>
      </c>
      <c r="F23" s="190">
        <v>107847.24010353845</v>
      </c>
      <c r="G23" s="190">
        <v>111073.53893197063</v>
      </c>
      <c r="H23" s="190">
        <v>116569.27452242971</v>
      </c>
      <c r="I23" s="190">
        <v>124391.49320812515</v>
      </c>
      <c r="J23" s="190">
        <v>133621.39966533353</v>
      </c>
      <c r="K23" s="190">
        <v>140704.27442649851</v>
      </c>
      <c r="L23" s="190">
        <v>145726.66686590356</v>
      </c>
      <c r="M23" s="190">
        <v>137805.54302816614</v>
      </c>
      <c r="N23" s="190">
        <v>141715</v>
      </c>
      <c r="O23" s="190">
        <v>144558.87666123093</v>
      </c>
      <c r="P23" s="190">
        <v>143339.95316714584</v>
      </c>
      <c r="Q23" s="190">
        <v>142636.07160174556</v>
      </c>
      <c r="R23" s="190">
        <v>147487.29113713073</v>
      </c>
      <c r="S23" s="190">
        <v>154455.79860014466</v>
      </c>
    </row>
    <row r="24" spans="1:19" x14ac:dyDescent="0.25">
      <c r="A24" s="191" t="s">
        <v>46</v>
      </c>
      <c r="B24" s="192"/>
      <c r="C24" s="192"/>
      <c r="D24" s="193">
        <v>3509.2864125122182</v>
      </c>
      <c r="E24" s="193">
        <v>3479.6093845964865</v>
      </c>
      <c r="F24" s="193">
        <v>3023.7569285394839</v>
      </c>
      <c r="G24" s="193">
        <v>2871.9990082781228</v>
      </c>
      <c r="H24" s="193">
        <v>2969.3872075552695</v>
      </c>
      <c r="I24" s="193">
        <v>3044.4171039746907</v>
      </c>
      <c r="J24" s="193">
        <v>3049.0250762493615</v>
      </c>
      <c r="K24" s="193">
        <v>3052.6800867698462</v>
      </c>
      <c r="L24" s="193">
        <v>3109.4906508074077</v>
      </c>
      <c r="M24" s="193">
        <v>2502.76741421016</v>
      </c>
      <c r="N24" s="193">
        <v>2381.3000000000002</v>
      </c>
      <c r="O24" s="193">
        <v>3440.2249802263473</v>
      </c>
      <c r="P24" s="193">
        <v>3747.8139727895191</v>
      </c>
      <c r="Q24" s="193">
        <v>3830.1074834330043</v>
      </c>
      <c r="R24" s="193">
        <v>4037.3557231551317</v>
      </c>
      <c r="S24" s="193">
        <v>3824.0298309781665</v>
      </c>
    </row>
    <row r="25" spans="1:19" x14ac:dyDescent="0.25">
      <c r="A25" s="194" t="s">
        <v>69</v>
      </c>
      <c r="B25" s="195"/>
      <c r="C25" s="195"/>
      <c r="D25" s="196">
        <v>1283.0754710621229</v>
      </c>
      <c r="E25" s="196">
        <v>1334.4490848790074</v>
      </c>
      <c r="F25" s="196">
        <v>1292.1980240957323</v>
      </c>
      <c r="G25" s="196">
        <v>1192.4078180741312</v>
      </c>
      <c r="H25" s="196">
        <v>1416.8813050010733</v>
      </c>
      <c r="I25" s="196">
        <v>1555.1008110076079</v>
      </c>
      <c r="J25" s="196">
        <v>1750.7090893986683</v>
      </c>
      <c r="K25" s="196">
        <v>1816.8841532634228</v>
      </c>
      <c r="L25" s="196">
        <v>2035.3047826823267</v>
      </c>
      <c r="M25" s="196">
        <v>1694.0674839079991</v>
      </c>
      <c r="N25" s="196">
        <v>1781.7</v>
      </c>
      <c r="O25" s="196">
        <v>1913.3084006288509</v>
      </c>
      <c r="P25" s="196">
        <v>1688.5516396439123</v>
      </c>
      <c r="Q25" s="196">
        <v>1242.6256667205428</v>
      </c>
      <c r="R25" s="196">
        <v>1485.7910746281095</v>
      </c>
      <c r="S25" s="196">
        <v>1406.4776420486382</v>
      </c>
    </row>
    <row r="26" spans="1:19" x14ac:dyDescent="0.25">
      <c r="A26" s="178" t="s">
        <v>159</v>
      </c>
      <c r="B26" s="140"/>
      <c r="C26" s="140"/>
      <c r="D26" s="146">
        <v>62889.911349310678</v>
      </c>
      <c r="E26" s="146">
        <v>64440.486426728894</v>
      </c>
      <c r="F26" s="146">
        <v>67640.840775725344</v>
      </c>
      <c r="G26" s="146">
        <v>70663.902701064726</v>
      </c>
      <c r="H26" s="146">
        <v>72234.653359089934</v>
      </c>
      <c r="I26" s="146">
        <v>77021.116328119097</v>
      </c>
      <c r="J26" s="146">
        <v>82327.830720482292</v>
      </c>
      <c r="K26" s="146">
        <v>86926.414224859778</v>
      </c>
      <c r="L26" s="146">
        <v>90859.906557883281</v>
      </c>
      <c r="M26" s="146">
        <v>87613.361485793925</v>
      </c>
      <c r="N26" s="146">
        <v>90196.499999999971</v>
      </c>
      <c r="O26" s="146">
        <v>90780.595455477538</v>
      </c>
      <c r="P26" s="146">
        <v>89907.322326624577</v>
      </c>
      <c r="Q26" s="146">
        <v>89602.1900759657</v>
      </c>
      <c r="R26" s="146">
        <v>90741.072544689378</v>
      </c>
      <c r="S26" s="146">
        <v>95403.095167748295</v>
      </c>
    </row>
    <row r="27" spans="1:19" x14ac:dyDescent="0.25">
      <c r="A27" s="179" t="s">
        <v>161</v>
      </c>
      <c r="B27" s="172"/>
      <c r="C27" s="172"/>
      <c r="D27" s="175">
        <v>25714.76724980618</v>
      </c>
      <c r="E27" s="175">
        <v>26330.764033902473</v>
      </c>
      <c r="F27" s="175">
        <v>27824.879047012426</v>
      </c>
      <c r="G27" s="175">
        <v>29380.036087657198</v>
      </c>
      <c r="H27" s="175">
        <v>29610.163125134153</v>
      </c>
      <c r="I27" s="175">
        <v>30926.632686368546</v>
      </c>
      <c r="J27" s="175">
        <v>32604.464593000484</v>
      </c>
      <c r="K27" s="175">
        <v>33718.739814096727</v>
      </c>
      <c r="L27" s="175">
        <v>34547.383521114141</v>
      </c>
      <c r="M27" s="175">
        <v>33789.922512402118</v>
      </c>
      <c r="N27" s="175">
        <v>34604.400000000001</v>
      </c>
      <c r="O27" s="175">
        <v>34541.690671718301</v>
      </c>
      <c r="P27" s="175">
        <v>34209.423876851331</v>
      </c>
      <c r="Q27" s="175">
        <v>34106.392435752379</v>
      </c>
      <c r="R27" s="175">
        <v>34559.564981874246</v>
      </c>
      <c r="S27" s="175">
        <v>35973.021711002213</v>
      </c>
    </row>
    <row r="28" spans="1:19" x14ac:dyDescent="0.25">
      <c r="A28" s="179" t="s">
        <v>163</v>
      </c>
      <c r="B28" s="141"/>
      <c r="C28" s="141"/>
      <c r="D28" s="175">
        <v>23277.715980719317</v>
      </c>
      <c r="E28" s="175">
        <v>23872.835032551284</v>
      </c>
      <c r="F28" s="175">
        <v>25019.582864654625</v>
      </c>
      <c r="G28" s="175">
        <v>26409.691326565749</v>
      </c>
      <c r="H28" s="175">
        <v>27211.713887100239</v>
      </c>
      <c r="I28" s="175">
        <v>29501.71993873503</v>
      </c>
      <c r="J28" s="175">
        <v>31742.995146149558</v>
      </c>
      <c r="K28" s="175">
        <v>34695.799754976346</v>
      </c>
      <c r="L28" s="175">
        <v>37419.881852504906</v>
      </c>
      <c r="M28" s="175">
        <v>36985.978434668526</v>
      </c>
      <c r="N28" s="175">
        <v>37771.199999999997</v>
      </c>
      <c r="O28" s="175">
        <v>38110.615277954086</v>
      </c>
      <c r="P28" s="175">
        <v>37432.393712145902</v>
      </c>
      <c r="Q28" s="175">
        <v>37673.347341199289</v>
      </c>
      <c r="R28" s="175">
        <v>37734.176424017671</v>
      </c>
      <c r="S28" s="175">
        <v>39530.426986439539</v>
      </c>
    </row>
    <row r="29" spans="1:19" x14ac:dyDescent="0.25">
      <c r="A29" s="179" t="s">
        <v>165</v>
      </c>
      <c r="B29" s="141"/>
      <c r="C29" s="141"/>
      <c r="D29" s="175">
        <v>13897.428118785178</v>
      </c>
      <c r="E29" s="175">
        <v>14236.887360275143</v>
      </c>
      <c r="F29" s="175">
        <v>14796.378864058302</v>
      </c>
      <c r="G29" s="175">
        <v>14874.175286841793</v>
      </c>
      <c r="H29" s="175">
        <v>15412.776346855555</v>
      </c>
      <c r="I29" s="175">
        <v>16592.763703015538</v>
      </c>
      <c r="J29" s="175">
        <v>17980.370981332253</v>
      </c>
      <c r="K29" s="175">
        <v>18511.874655786702</v>
      </c>
      <c r="L29" s="175">
        <v>18892.641184264252</v>
      </c>
      <c r="M29" s="175">
        <v>16837.460538723295</v>
      </c>
      <c r="N29" s="175">
        <v>17820.899999999987</v>
      </c>
      <c r="O29" s="175">
        <v>18128.289505805136</v>
      </c>
      <c r="P29" s="175">
        <v>18265.504737627303</v>
      </c>
      <c r="Q29" s="175">
        <v>17822.450299014043</v>
      </c>
      <c r="R29" s="175">
        <v>18447.331138797457</v>
      </c>
      <c r="S29" s="175">
        <v>19899.64647030655</v>
      </c>
    </row>
    <row r="30" spans="1:19" x14ac:dyDescent="0.25">
      <c r="A30" s="194" t="s">
        <v>167</v>
      </c>
      <c r="B30" s="195"/>
      <c r="C30" s="195"/>
      <c r="D30" s="196">
        <v>3177.9418208784173</v>
      </c>
      <c r="E30" s="196">
        <v>3433.5462473897555</v>
      </c>
      <c r="F30" s="196">
        <v>3669.7881798099988</v>
      </c>
      <c r="G30" s="196">
        <v>3603.11841434691</v>
      </c>
      <c r="H30" s="196">
        <v>3975.2361021678471</v>
      </c>
      <c r="I30" s="196">
        <v>4192.7586812966083</v>
      </c>
      <c r="J30" s="196">
        <v>4935.618242882404</v>
      </c>
      <c r="K30" s="196">
        <v>5068.3930718998326</v>
      </c>
      <c r="L30" s="196">
        <v>6315.3123536853855</v>
      </c>
      <c r="M30" s="196">
        <v>6689.8651141814607</v>
      </c>
      <c r="N30" s="196">
        <v>5827.5999999999995</v>
      </c>
      <c r="O30" s="196">
        <v>5716.5874093097282</v>
      </c>
      <c r="P30" s="196">
        <v>5813.597336257917</v>
      </c>
      <c r="Q30" s="196">
        <v>5987.8576046549215</v>
      </c>
      <c r="R30" s="196">
        <v>5435.9556648193684</v>
      </c>
      <c r="S30" s="196">
        <v>5421.5357655904554</v>
      </c>
    </row>
    <row r="31" spans="1:19" x14ac:dyDescent="0.25">
      <c r="A31" s="194" t="s">
        <v>50</v>
      </c>
      <c r="B31" s="195"/>
      <c r="C31" s="195"/>
      <c r="D31" s="196">
        <v>6536.3872316041388</v>
      </c>
      <c r="E31" s="196">
        <v>6488.1464193588017</v>
      </c>
      <c r="F31" s="196">
        <v>6751.4128122077818</v>
      </c>
      <c r="G31" s="196">
        <v>7161.058387625515</v>
      </c>
      <c r="H31" s="196">
        <v>7724.2970594548187</v>
      </c>
      <c r="I31" s="196">
        <v>8305.7975745097556</v>
      </c>
      <c r="J31" s="196">
        <v>8510.0221924213474</v>
      </c>
      <c r="K31" s="196">
        <v>9135.5610255026913</v>
      </c>
      <c r="L31" s="196">
        <v>9555.3031887869456</v>
      </c>
      <c r="M31" s="196">
        <v>9272.682546841048</v>
      </c>
      <c r="N31" s="196">
        <v>9732.7999999999993</v>
      </c>
      <c r="O31" s="196">
        <v>8923.4344637678332</v>
      </c>
      <c r="P31" s="196">
        <v>8392.2696149628009</v>
      </c>
      <c r="Q31" s="196">
        <v>8199.652497171488</v>
      </c>
      <c r="R31" s="196">
        <v>8119.6091503812659</v>
      </c>
      <c r="S31" s="196">
        <v>8674.4164722423156</v>
      </c>
    </row>
    <row r="32" spans="1:19" x14ac:dyDescent="0.25">
      <c r="A32" s="194" t="s">
        <v>71</v>
      </c>
      <c r="B32" s="195"/>
      <c r="C32" s="195"/>
      <c r="D32" s="196">
        <v>25191.627060370101</v>
      </c>
      <c r="E32" s="196">
        <v>26422.890308315935</v>
      </c>
      <c r="F32" s="196">
        <v>25469.243383160094</v>
      </c>
      <c r="G32" s="196">
        <v>25581.052602581232</v>
      </c>
      <c r="H32" s="196">
        <v>28248.819489160767</v>
      </c>
      <c r="I32" s="196">
        <v>30272.302709217365</v>
      </c>
      <c r="J32" s="196">
        <v>33048.194343899457</v>
      </c>
      <c r="K32" s="196">
        <v>34704.341864202943</v>
      </c>
      <c r="L32" s="196">
        <v>33851.34933205822</v>
      </c>
      <c r="M32" s="196">
        <v>30032.798983231518</v>
      </c>
      <c r="N32" s="196">
        <v>31795.1</v>
      </c>
      <c r="O32" s="196">
        <v>33784.725951820634</v>
      </c>
      <c r="P32" s="196">
        <v>33790.398276867141</v>
      </c>
      <c r="Q32" s="196">
        <v>33773.638273799901</v>
      </c>
      <c r="R32" s="196">
        <v>37667.506979457481</v>
      </c>
      <c r="S32" s="196">
        <v>39726.24372153679</v>
      </c>
    </row>
    <row r="33" spans="1:19" x14ac:dyDescent="0.25">
      <c r="A33" s="197" t="s">
        <v>171</v>
      </c>
      <c r="B33" s="195"/>
      <c r="C33" s="195"/>
      <c r="D33" s="196">
        <v>1634.3074796912392</v>
      </c>
      <c r="E33" s="196">
        <v>1604.3790689104535</v>
      </c>
      <c r="F33" s="196">
        <v>1420.2658932903278</v>
      </c>
      <c r="G33" s="196">
        <v>1366.7855814658201</v>
      </c>
      <c r="H33" s="196">
        <v>1904.3786220218931</v>
      </c>
      <c r="I33" s="196">
        <v>2204.4090692243958</v>
      </c>
      <c r="J33" s="196">
        <v>2132.6086182547497</v>
      </c>
      <c r="K33" s="196">
        <v>2112.8232794955657</v>
      </c>
      <c r="L33" s="196">
        <v>1796.0212386559479</v>
      </c>
      <c r="M33" s="196">
        <v>1047.0050428436718</v>
      </c>
      <c r="N33" s="196">
        <v>953.5</v>
      </c>
      <c r="O33" s="196">
        <v>1293.8315968323095</v>
      </c>
      <c r="P33" s="196">
        <v>1142.7611623242531</v>
      </c>
      <c r="Q33" s="196">
        <v>1226.0586714077904</v>
      </c>
      <c r="R33" s="196">
        <v>1506.1044210175426</v>
      </c>
      <c r="S33" s="196">
        <v>1550.0290363004697</v>
      </c>
    </row>
    <row r="34" spans="1:19" x14ac:dyDescent="0.25">
      <c r="A34" s="198" t="s">
        <v>8</v>
      </c>
      <c r="B34" s="195"/>
      <c r="C34" s="195"/>
      <c r="D34" s="196">
        <v>1570.153120379736</v>
      </c>
      <c r="E34" s="196">
        <v>1556.1357732383965</v>
      </c>
      <c r="F34" s="196">
        <v>1351.0276338561935</v>
      </c>
      <c r="G34" s="196">
        <v>1309.7630793106246</v>
      </c>
      <c r="H34" s="196">
        <v>1824.927656522176</v>
      </c>
      <c r="I34" s="196">
        <v>2092.7767322490822</v>
      </c>
      <c r="J34" s="196">
        <v>2020.7454421763566</v>
      </c>
      <c r="K34" s="196">
        <v>1987.1503074303123</v>
      </c>
      <c r="L34" s="196">
        <v>1674.7520559476441</v>
      </c>
      <c r="M34" s="196">
        <v>913.72417169117659</v>
      </c>
      <c r="N34" s="196">
        <v>804.71225616263575</v>
      </c>
      <c r="O34" s="196">
        <v>1127.9674043757404</v>
      </c>
      <c r="P34" s="196">
        <v>945.6822799464129</v>
      </c>
      <c r="Q34" s="196">
        <v>1048.8483890423095</v>
      </c>
      <c r="R34" s="196">
        <v>1316.6834352687581</v>
      </c>
      <c r="S34" s="196">
        <v>1329.6274458401301</v>
      </c>
    </row>
    <row r="35" spans="1:19" x14ac:dyDescent="0.25">
      <c r="A35" s="177" t="s">
        <v>257</v>
      </c>
      <c r="B35" s="140"/>
      <c r="C35" s="140"/>
      <c r="D35" s="146">
        <v>1454.42625203791</v>
      </c>
      <c r="E35" s="146">
        <v>1432.3575194155117</v>
      </c>
      <c r="F35" s="146">
        <v>1255.3694809386488</v>
      </c>
      <c r="G35" s="146">
        <v>1231.8455799835133</v>
      </c>
      <c r="H35" s="146">
        <v>1705.759444071027</v>
      </c>
      <c r="I35" s="146">
        <v>1926.7506410169356</v>
      </c>
      <c r="J35" s="146">
        <v>1871.3514422752728</v>
      </c>
      <c r="K35" s="146">
        <v>1823.4273936128598</v>
      </c>
      <c r="L35" s="146">
        <v>1529.6201647052669</v>
      </c>
      <c r="M35" s="146">
        <v>854.97899964995145</v>
      </c>
      <c r="N35" s="146">
        <v>748.22798045589457</v>
      </c>
      <c r="O35" s="146">
        <v>1047.7131935526229</v>
      </c>
      <c r="P35" s="146">
        <v>885.48092400153848</v>
      </c>
      <c r="Q35" s="146">
        <v>984.01872730291757</v>
      </c>
      <c r="R35" s="146">
        <v>1240.8093190587892</v>
      </c>
      <c r="S35" s="146">
        <v>1250.1752681174942</v>
      </c>
    </row>
    <row r="36" spans="1:19" x14ac:dyDescent="0.25">
      <c r="A36" s="177" t="s">
        <v>20</v>
      </c>
      <c r="B36" s="140"/>
      <c r="C36" s="140"/>
      <c r="D36" s="146">
        <v>115.72686834182605</v>
      </c>
      <c r="E36" s="146">
        <v>123.77825382288484</v>
      </c>
      <c r="F36" s="146">
        <v>95.658152917544612</v>
      </c>
      <c r="G36" s="146">
        <v>77.917499327111273</v>
      </c>
      <c r="H36" s="146">
        <v>119.16821245114897</v>
      </c>
      <c r="I36" s="146">
        <v>166.02609123214665</v>
      </c>
      <c r="J36" s="146">
        <v>149.39399990108382</v>
      </c>
      <c r="K36" s="146">
        <v>163.72291381745254</v>
      </c>
      <c r="L36" s="146">
        <v>145.13189124237715</v>
      </c>
      <c r="M36" s="146">
        <v>58.745172041225146</v>
      </c>
      <c r="N36" s="146">
        <v>56.484275706741187</v>
      </c>
      <c r="O36" s="146">
        <v>80.254210823117546</v>
      </c>
      <c r="P36" s="146">
        <v>60.201355944874422</v>
      </c>
      <c r="Q36" s="146">
        <v>64.829661739391895</v>
      </c>
      <c r="R36" s="146">
        <v>75.874116209968861</v>
      </c>
      <c r="S36" s="146">
        <v>79.452177722635952</v>
      </c>
    </row>
    <row r="37" spans="1:19" x14ac:dyDescent="0.25">
      <c r="A37" s="198" t="s">
        <v>183</v>
      </c>
      <c r="B37" s="195"/>
      <c r="C37" s="195"/>
      <c r="D37" s="196">
        <v>64.154359311503185</v>
      </c>
      <c r="E37" s="196">
        <v>48.243295672057002</v>
      </c>
      <c r="F37" s="196">
        <v>69.238259434134307</v>
      </c>
      <c r="G37" s="196">
        <v>57.022502155195525</v>
      </c>
      <c r="H37" s="196">
        <v>79.450965499717086</v>
      </c>
      <c r="I37" s="196">
        <v>111.63233697531359</v>
      </c>
      <c r="J37" s="196">
        <v>111.86317607839305</v>
      </c>
      <c r="K37" s="196">
        <v>125.67297206525336</v>
      </c>
      <c r="L37" s="196">
        <v>121.26918270830379</v>
      </c>
      <c r="M37" s="196">
        <v>133.28087115249525</v>
      </c>
      <c r="N37" s="196">
        <v>148.78774383736425</v>
      </c>
      <c r="O37" s="196">
        <v>165.86419245656907</v>
      </c>
      <c r="P37" s="196">
        <v>197.07888237784016</v>
      </c>
      <c r="Q37" s="196">
        <v>177.21028236548091</v>
      </c>
      <c r="R37" s="196">
        <v>189.42098574878446</v>
      </c>
      <c r="S37" s="196">
        <v>220.40159046033955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29.174192642486698</v>
      </c>
      <c r="E39" s="146">
        <v>14.413182511622606</v>
      </c>
      <c r="F39" s="146">
        <v>12.082971109474766</v>
      </c>
      <c r="G39" s="146">
        <v>15.70724182568663</v>
      </c>
      <c r="H39" s="146">
        <v>19.103077853685157</v>
      </c>
      <c r="I39" s="146">
        <v>35.264896112154673</v>
      </c>
      <c r="J39" s="146">
        <v>35.337818682883622</v>
      </c>
      <c r="K39" s="146">
        <v>39.700363031609157</v>
      </c>
      <c r="L39" s="146">
        <v>36.380754812491148</v>
      </c>
      <c r="M39" s="146">
        <v>39.9842613457486</v>
      </c>
      <c r="N39" s="146">
        <v>44.63632315120924</v>
      </c>
      <c r="O39" s="146">
        <v>49.759257736970746</v>
      </c>
      <c r="P39" s="146">
        <v>59.123664713352071</v>
      </c>
      <c r="Q39" s="146">
        <v>53.163084709644274</v>
      </c>
      <c r="R39" s="146">
        <v>58.785823163415856</v>
      </c>
      <c r="S39" s="146">
        <v>50.770975421947448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29.174192642486698</v>
      </c>
      <c r="E41" s="146">
        <v>14.413182511622606</v>
      </c>
      <c r="F41" s="146">
        <v>12.082971109474766</v>
      </c>
      <c r="G41" s="146">
        <v>15.70724182568663</v>
      </c>
      <c r="H41" s="146">
        <v>19.103077853685157</v>
      </c>
      <c r="I41" s="146">
        <v>35.264896112154673</v>
      </c>
      <c r="J41" s="146">
        <v>35.337818682883622</v>
      </c>
      <c r="K41" s="146">
        <v>39.700363031609157</v>
      </c>
      <c r="L41" s="146">
        <v>36.380754812491148</v>
      </c>
      <c r="M41" s="146">
        <v>39.9842613457486</v>
      </c>
      <c r="N41" s="146">
        <v>44.63632315120924</v>
      </c>
      <c r="O41" s="146">
        <v>49.759257736970746</v>
      </c>
      <c r="P41" s="146">
        <v>59.123664713352071</v>
      </c>
      <c r="Q41" s="146">
        <v>53.163084709644274</v>
      </c>
      <c r="R41" s="146">
        <v>58.785823163415856</v>
      </c>
      <c r="S41" s="146">
        <v>50.770975421947448</v>
      </c>
    </row>
    <row r="42" spans="1:19" x14ac:dyDescent="0.25">
      <c r="A42" s="177" t="s">
        <v>18</v>
      </c>
      <c r="B42" s="140"/>
      <c r="C42" s="140"/>
      <c r="D42" s="146">
        <v>34.980166669016484</v>
      </c>
      <c r="E42" s="146">
        <v>33.830113160434394</v>
      </c>
      <c r="F42" s="146">
        <v>57.155288324659537</v>
      </c>
      <c r="G42" s="146">
        <v>41.315260329508895</v>
      </c>
      <c r="H42" s="146">
        <v>60.347887646031928</v>
      </c>
      <c r="I42" s="146">
        <v>76.367440863158919</v>
      </c>
      <c r="J42" s="146">
        <v>76.525357395509431</v>
      </c>
      <c r="K42" s="146">
        <v>85.972609033644204</v>
      </c>
      <c r="L42" s="146">
        <v>84.88842789581264</v>
      </c>
      <c r="M42" s="146">
        <v>93.296609806746659</v>
      </c>
      <c r="N42" s="146">
        <v>104.15142068615501</v>
      </c>
      <c r="O42" s="146">
        <v>116.10493471959833</v>
      </c>
      <c r="P42" s="146">
        <v>137.95521766448809</v>
      </c>
      <c r="Q42" s="146">
        <v>124.04719765583664</v>
      </c>
      <c r="R42" s="146">
        <v>130.63516258536862</v>
      </c>
      <c r="S42" s="146">
        <v>169.63061503839211</v>
      </c>
    </row>
    <row r="43" spans="1:19" x14ac:dyDescent="0.25">
      <c r="A43" s="197" t="s">
        <v>7</v>
      </c>
      <c r="B43" s="195"/>
      <c r="C43" s="195"/>
      <c r="D43" s="196">
        <v>1858.4622644689384</v>
      </c>
      <c r="E43" s="196">
        <v>1726.139294926913</v>
      </c>
      <c r="F43" s="196">
        <v>1530.8514819282004</v>
      </c>
      <c r="G43" s="196">
        <v>1607.1403975151859</v>
      </c>
      <c r="H43" s="196">
        <v>1678.8742219360379</v>
      </c>
      <c r="I43" s="196">
        <v>1872.0968187410554</v>
      </c>
      <c r="J43" s="196">
        <v>1819.7785504907254</v>
      </c>
      <c r="K43" s="196">
        <v>1813.9618527385328</v>
      </c>
      <c r="L43" s="196">
        <v>1744.1200203221663</v>
      </c>
      <c r="M43" s="196">
        <v>1455.8648681890863</v>
      </c>
      <c r="N43" s="196">
        <v>1756.6999999999998</v>
      </c>
      <c r="O43" s="196">
        <v>1814.391313263483</v>
      </c>
      <c r="P43" s="196">
        <v>1874.4010038434558</v>
      </c>
      <c r="Q43" s="196">
        <v>1777.9214481978338</v>
      </c>
      <c r="R43" s="196">
        <v>2181.9659152464687</v>
      </c>
      <c r="S43" s="196">
        <v>2158.7725286033028</v>
      </c>
    </row>
    <row r="44" spans="1:19" x14ac:dyDescent="0.25">
      <c r="A44" s="198" t="s">
        <v>26</v>
      </c>
      <c r="B44" s="195"/>
      <c r="C44" s="195"/>
      <c r="D44" s="196">
        <v>1386.7259918427883</v>
      </c>
      <c r="E44" s="196">
        <v>1260.1338901854808</v>
      </c>
      <c r="F44" s="196">
        <v>1062.353467318977</v>
      </c>
      <c r="G44" s="196">
        <v>1108.3869368190522</v>
      </c>
      <c r="H44" s="196">
        <v>1163.2056235243615</v>
      </c>
      <c r="I44" s="196">
        <v>1264.2177417329954</v>
      </c>
      <c r="J44" s="196">
        <v>1192.9316544628127</v>
      </c>
      <c r="K44" s="196">
        <v>1221.5216194040754</v>
      </c>
      <c r="L44" s="196">
        <v>1186.6551109251568</v>
      </c>
      <c r="M44" s="196">
        <v>877.68029191095081</v>
      </c>
      <c r="N44" s="196">
        <v>1113.3</v>
      </c>
      <c r="O44" s="196">
        <v>1185.833276372194</v>
      </c>
      <c r="P44" s="196">
        <v>1230.5974647024534</v>
      </c>
      <c r="Q44" s="196">
        <v>1137.5666720543072</v>
      </c>
      <c r="R44" s="196">
        <v>1480.1658402433436</v>
      </c>
      <c r="S44" s="196">
        <v>1497.458050186953</v>
      </c>
    </row>
    <row r="45" spans="1:19" x14ac:dyDescent="0.25">
      <c r="A45" s="177" t="s">
        <v>25</v>
      </c>
      <c r="B45" s="140"/>
      <c r="C45" s="140"/>
      <c r="D45" s="146">
        <v>574.85286194643584</v>
      </c>
      <c r="E45" s="146">
        <v>497.7400308858102</v>
      </c>
      <c r="F45" s="146">
        <v>652.69224930499286</v>
      </c>
      <c r="G45" s="146">
        <v>666.67035107173695</v>
      </c>
      <c r="H45" s="146">
        <v>854.06431424515301</v>
      </c>
      <c r="I45" s="146">
        <v>890.3683790361074</v>
      </c>
      <c r="J45" s="146">
        <v>786.21517604221629</v>
      </c>
      <c r="K45" s="146">
        <v>691.85281830681072</v>
      </c>
      <c r="L45" s="146">
        <v>649.42499134929835</v>
      </c>
      <c r="M45" s="146">
        <v>471.68077516269943</v>
      </c>
      <c r="N45" s="146">
        <v>630.27826879271061</v>
      </c>
      <c r="O45" s="146">
        <v>651.30499302594671</v>
      </c>
      <c r="P45" s="146">
        <v>678.37194836034905</v>
      </c>
      <c r="Q45" s="146">
        <v>570.79272504372966</v>
      </c>
      <c r="R45" s="146">
        <v>801.06097014753868</v>
      </c>
      <c r="S45" s="146">
        <v>842.5631509532966</v>
      </c>
    </row>
    <row r="46" spans="1:19" x14ac:dyDescent="0.25">
      <c r="A46" s="177" t="s">
        <v>17</v>
      </c>
      <c r="B46" s="140"/>
      <c r="C46" s="140"/>
      <c r="D46" s="146">
        <v>811.87312989635245</v>
      </c>
      <c r="E46" s="146">
        <v>762.39385929967057</v>
      </c>
      <c r="F46" s="146">
        <v>409.66121801398413</v>
      </c>
      <c r="G46" s="146">
        <v>441.71658574731521</v>
      </c>
      <c r="H46" s="146">
        <v>309.14130927920849</v>
      </c>
      <c r="I46" s="146">
        <v>373.84936269688797</v>
      </c>
      <c r="J46" s="146">
        <v>406.71647842059645</v>
      </c>
      <c r="K46" s="146">
        <v>529.66880109726469</v>
      </c>
      <c r="L46" s="146">
        <v>537.23011957585845</v>
      </c>
      <c r="M46" s="146">
        <v>405.99951674825138</v>
      </c>
      <c r="N46" s="146">
        <v>483.02173120728935</v>
      </c>
      <c r="O46" s="146">
        <v>534.52828334624724</v>
      </c>
      <c r="P46" s="146">
        <v>552.22551634210436</v>
      </c>
      <c r="Q46" s="146">
        <v>566.77394701057756</v>
      </c>
      <c r="R46" s="146">
        <v>679.10487009580493</v>
      </c>
      <c r="S46" s="146">
        <v>654.89489923365636</v>
      </c>
    </row>
    <row r="47" spans="1:19" ht="22.5" x14ac:dyDescent="0.25">
      <c r="A47" s="198" t="s">
        <v>16</v>
      </c>
      <c r="B47" s="195"/>
      <c r="C47" s="195"/>
      <c r="D47" s="196">
        <v>471.7362726261502</v>
      </c>
      <c r="E47" s="196">
        <v>466.00540474143224</v>
      </c>
      <c r="F47" s="196">
        <v>468.49801460922356</v>
      </c>
      <c r="G47" s="196">
        <v>498.75346069613369</v>
      </c>
      <c r="H47" s="196">
        <v>515.66859841167638</v>
      </c>
      <c r="I47" s="196">
        <v>607.87907700805988</v>
      </c>
      <c r="J47" s="196">
        <v>626.84689602791263</v>
      </c>
      <c r="K47" s="196">
        <v>592.44023333445728</v>
      </c>
      <c r="L47" s="196">
        <v>557.46490939700948</v>
      </c>
      <c r="M47" s="196">
        <v>578.18457627813541</v>
      </c>
      <c r="N47" s="196">
        <v>643.4</v>
      </c>
      <c r="O47" s="196">
        <v>628.55803689128891</v>
      </c>
      <c r="P47" s="196">
        <v>643.80353914100249</v>
      </c>
      <c r="Q47" s="196">
        <v>640.35477614352669</v>
      </c>
      <c r="R47" s="196">
        <v>701.80007500312513</v>
      </c>
      <c r="S47" s="196">
        <v>661.31447841634997</v>
      </c>
    </row>
    <row r="48" spans="1:19" ht="22.5" x14ac:dyDescent="0.25">
      <c r="A48" s="197" t="s">
        <v>6</v>
      </c>
      <c r="B48" s="195"/>
      <c r="C48" s="195"/>
      <c r="D48" s="196">
        <v>2186.9417197559578</v>
      </c>
      <c r="E48" s="196">
        <v>2239.5897309912789</v>
      </c>
      <c r="F48" s="196">
        <v>2056.2685495128007</v>
      </c>
      <c r="G48" s="196">
        <v>1926.2820071348881</v>
      </c>
      <c r="H48" s="196">
        <v>1982.0508692852545</v>
      </c>
      <c r="I48" s="196">
        <v>2021.367414065835</v>
      </c>
      <c r="J48" s="196">
        <v>2178.5362495994673</v>
      </c>
      <c r="K48" s="196">
        <v>2220.4988142203642</v>
      </c>
      <c r="L48" s="196">
        <v>2136.1186655110932</v>
      </c>
      <c r="M48" s="196">
        <v>1754.0281251281208</v>
      </c>
      <c r="N48" s="196">
        <v>1618</v>
      </c>
      <c r="O48" s="196">
        <v>1721.3330859592415</v>
      </c>
      <c r="P48" s="196">
        <v>1613.757397911294</v>
      </c>
      <c r="Q48" s="196">
        <v>1613.9688055600454</v>
      </c>
      <c r="R48" s="196">
        <v>1757.5732322180088</v>
      </c>
      <c r="S48" s="196">
        <v>1909.8753986123706</v>
      </c>
    </row>
    <row r="49" spans="1:19" x14ac:dyDescent="0.25">
      <c r="A49" s="173" t="s">
        <v>15</v>
      </c>
      <c r="B49" s="140"/>
      <c r="C49" s="140"/>
      <c r="D49" s="146">
        <v>975.83641948761647</v>
      </c>
      <c r="E49" s="146">
        <v>831.58347703167669</v>
      </c>
      <c r="F49" s="146">
        <v>728.48441644324862</v>
      </c>
      <c r="G49" s="146">
        <v>713.24267253107325</v>
      </c>
      <c r="H49" s="146">
        <v>760.9302542538926</v>
      </c>
      <c r="I49" s="146">
        <v>802.5997705018483</v>
      </c>
      <c r="J49" s="146">
        <v>897.5323579693345</v>
      </c>
      <c r="K49" s="146">
        <v>962.21134133107876</v>
      </c>
      <c r="L49" s="146">
        <v>901.55065863317554</v>
      </c>
      <c r="M49" s="146">
        <v>748.7514924851647</v>
      </c>
      <c r="N49" s="146">
        <v>619.4630361403797</v>
      </c>
      <c r="O49" s="146">
        <v>693.26295361334655</v>
      </c>
      <c r="P49" s="146">
        <v>588.2138505023338</v>
      </c>
      <c r="Q49" s="146">
        <v>558.53808533343488</v>
      </c>
      <c r="R49" s="146">
        <v>618.15345222945575</v>
      </c>
      <c r="S49" s="146">
        <v>682.24410948097511</v>
      </c>
    </row>
    <row r="50" spans="1:19" x14ac:dyDescent="0.25">
      <c r="A50" s="173" t="s">
        <v>23</v>
      </c>
      <c r="B50" s="140"/>
      <c r="C50" s="140"/>
      <c r="D50" s="146">
        <v>647.0946153624177</v>
      </c>
      <c r="E50" s="146">
        <v>638.97149383793817</v>
      </c>
      <c r="F50" s="146">
        <v>692.65904909940014</v>
      </c>
      <c r="G50" s="146">
        <v>653.91724090656157</v>
      </c>
      <c r="H50" s="146">
        <v>748.97185770824501</v>
      </c>
      <c r="I50" s="146">
        <v>756.66213524783154</v>
      </c>
      <c r="J50" s="146">
        <v>840.19820866509235</v>
      </c>
      <c r="K50" s="146">
        <v>751.82281251778454</v>
      </c>
      <c r="L50" s="146">
        <v>659.35990905676476</v>
      </c>
      <c r="M50" s="146">
        <v>532.41939964311962</v>
      </c>
      <c r="N50" s="146">
        <v>549.14011535365171</v>
      </c>
      <c r="O50" s="146">
        <v>573.78745607194412</v>
      </c>
      <c r="P50" s="146">
        <v>601.44966422869538</v>
      </c>
      <c r="Q50" s="146">
        <v>622.74346713722036</v>
      </c>
      <c r="R50" s="146">
        <v>666.84311553769271</v>
      </c>
      <c r="S50" s="146">
        <v>726.74929423581011</v>
      </c>
    </row>
    <row r="51" spans="1:19" x14ac:dyDescent="0.25">
      <c r="A51" s="173" t="s">
        <v>14</v>
      </c>
      <c r="B51" s="140"/>
      <c r="C51" s="140"/>
      <c r="D51" s="146">
        <v>564.01068490592365</v>
      </c>
      <c r="E51" s="146">
        <v>769.03476012166402</v>
      </c>
      <c r="F51" s="146">
        <v>635.12508397015199</v>
      </c>
      <c r="G51" s="146">
        <v>559.12209369725338</v>
      </c>
      <c r="H51" s="146">
        <v>472.14875732311691</v>
      </c>
      <c r="I51" s="146">
        <v>462.10550831615512</v>
      </c>
      <c r="J51" s="146">
        <v>440.80568296504043</v>
      </c>
      <c r="K51" s="146">
        <v>506.46466037150094</v>
      </c>
      <c r="L51" s="146">
        <v>575.20809782115293</v>
      </c>
      <c r="M51" s="146">
        <v>472.85723299983647</v>
      </c>
      <c r="N51" s="146">
        <v>449.39684850596859</v>
      </c>
      <c r="O51" s="146">
        <v>454.28267627395087</v>
      </c>
      <c r="P51" s="146">
        <v>424.09388318026481</v>
      </c>
      <c r="Q51" s="146">
        <v>432.68725308939008</v>
      </c>
      <c r="R51" s="146">
        <v>472.57666445086033</v>
      </c>
      <c r="S51" s="146">
        <v>500.88199489558542</v>
      </c>
    </row>
    <row r="52" spans="1:19" x14ac:dyDescent="0.25">
      <c r="A52" s="197" t="s">
        <v>5</v>
      </c>
      <c r="B52" s="195"/>
      <c r="C52" s="195"/>
      <c r="D52" s="196">
        <v>1001.6179593487716</v>
      </c>
      <c r="E52" s="196">
        <v>985.44404864267278</v>
      </c>
      <c r="F52" s="196">
        <v>1052.5959153803412</v>
      </c>
      <c r="G52" s="196">
        <v>966.24013443341005</v>
      </c>
      <c r="H52" s="196">
        <v>1148.3150890749089</v>
      </c>
      <c r="I52" s="196">
        <v>1135.2851080925002</v>
      </c>
      <c r="J52" s="196">
        <v>1260.3396508550609</v>
      </c>
      <c r="K52" s="196">
        <v>1377.4151127895607</v>
      </c>
      <c r="L52" s="196">
        <v>1305.5995537092936</v>
      </c>
      <c r="M52" s="196">
        <v>1150.1168463777626</v>
      </c>
      <c r="N52" s="196">
        <v>1194.1999999999998</v>
      </c>
      <c r="O52" s="196">
        <v>1113.671649952641</v>
      </c>
      <c r="P52" s="196">
        <v>1038.8198911185543</v>
      </c>
      <c r="Q52" s="196">
        <v>1017.5569743009536</v>
      </c>
      <c r="R52" s="196">
        <v>1127.7553231384641</v>
      </c>
      <c r="S52" s="196">
        <v>1220.0340285065149</v>
      </c>
    </row>
    <row r="53" spans="1:19" x14ac:dyDescent="0.25">
      <c r="A53" s="198" t="s">
        <v>27</v>
      </c>
      <c r="B53" s="195"/>
      <c r="C53" s="195"/>
      <c r="D53" s="196">
        <v>644.6556780260895</v>
      </c>
      <c r="E53" s="196">
        <v>631.83269868566515</v>
      </c>
      <c r="F53" s="196">
        <v>583.82685766171107</v>
      </c>
      <c r="G53" s="196">
        <v>535.25433533973364</v>
      </c>
      <c r="H53" s="196">
        <v>653.43957930886461</v>
      </c>
      <c r="I53" s="196">
        <v>637.13058980088886</v>
      </c>
      <c r="J53" s="196">
        <v>685.59154077115704</v>
      </c>
      <c r="K53" s="196">
        <v>716.41321329421942</v>
      </c>
      <c r="L53" s="196">
        <v>620.22454001175504</v>
      </c>
      <c r="M53" s="196">
        <v>546.00057398220667</v>
      </c>
      <c r="N53" s="196">
        <v>590</v>
      </c>
      <c r="O53" s="196">
        <v>544.19045201105359</v>
      </c>
      <c r="P53" s="196">
        <v>538.57782256869314</v>
      </c>
      <c r="Q53" s="196">
        <v>531.15403264910287</v>
      </c>
      <c r="R53" s="196">
        <v>616.06733613900587</v>
      </c>
      <c r="S53" s="196">
        <v>675.88356952920435</v>
      </c>
    </row>
    <row r="54" spans="1:19" x14ac:dyDescent="0.25">
      <c r="A54" s="177" t="s">
        <v>13</v>
      </c>
      <c r="B54" s="140"/>
      <c r="C54" s="140"/>
      <c r="D54" s="146">
        <v>52.85955179433828</v>
      </c>
      <c r="E54" s="146">
        <v>51.770777861545447</v>
      </c>
      <c r="F54" s="146">
        <v>48.680847057342845</v>
      </c>
      <c r="G54" s="146">
        <v>43.285476692811244</v>
      </c>
      <c r="H54" s="146">
        <v>53.047748281559613</v>
      </c>
      <c r="I54" s="146">
        <v>51.321058743160819</v>
      </c>
      <c r="J54" s="146">
        <v>52.217434604467073</v>
      </c>
      <c r="K54" s="146">
        <v>56.707101711573713</v>
      </c>
      <c r="L54" s="146">
        <v>48.289651860368664</v>
      </c>
      <c r="M54" s="146">
        <v>47.157201487189795</v>
      </c>
      <c r="N54" s="146">
        <v>51.796784251390847</v>
      </c>
      <c r="O54" s="146">
        <v>46.932346323965056</v>
      </c>
      <c r="P54" s="146">
        <v>45.897355565841622</v>
      </c>
      <c r="Q54" s="146">
        <v>41.276125203519271</v>
      </c>
      <c r="R54" s="146">
        <v>44.098139119175926</v>
      </c>
      <c r="S54" s="146">
        <v>45.497435392515776</v>
      </c>
    </row>
    <row r="55" spans="1:19" x14ac:dyDescent="0.25">
      <c r="A55" s="177" t="s">
        <v>22</v>
      </c>
      <c r="B55" s="140"/>
      <c r="C55" s="140"/>
      <c r="D55" s="146">
        <v>591.79612623175126</v>
      </c>
      <c r="E55" s="146">
        <v>580.06192082411974</v>
      </c>
      <c r="F55" s="146">
        <v>535.14601060436826</v>
      </c>
      <c r="G55" s="146">
        <v>491.9688586469224</v>
      </c>
      <c r="H55" s="146">
        <v>600.39183102730499</v>
      </c>
      <c r="I55" s="146">
        <v>585.80953105772801</v>
      </c>
      <c r="J55" s="146">
        <v>633.37410616669001</v>
      </c>
      <c r="K55" s="146">
        <v>659.70611158264569</v>
      </c>
      <c r="L55" s="146">
        <v>571.93488815138642</v>
      </c>
      <c r="M55" s="146">
        <v>498.84337249501687</v>
      </c>
      <c r="N55" s="146">
        <v>538.20321574860918</v>
      </c>
      <c r="O55" s="146">
        <v>497.25810568708852</v>
      </c>
      <c r="P55" s="146">
        <v>492.68046700285151</v>
      </c>
      <c r="Q55" s="146">
        <v>489.87790744558362</v>
      </c>
      <c r="R55" s="146">
        <v>571.96919701982995</v>
      </c>
      <c r="S55" s="146">
        <v>630.38613413668861</v>
      </c>
    </row>
    <row r="56" spans="1:19" ht="22.5" x14ac:dyDescent="0.25">
      <c r="A56" s="198" t="s">
        <v>21</v>
      </c>
      <c r="B56" s="195"/>
      <c r="C56" s="195"/>
      <c r="D56" s="196">
        <v>356.96228132268209</v>
      </c>
      <c r="E56" s="196">
        <v>353.61134995700763</v>
      </c>
      <c r="F56" s="196">
        <v>468.76905771863017</v>
      </c>
      <c r="G56" s="196">
        <v>430.98579909367641</v>
      </c>
      <c r="H56" s="196">
        <v>494.87550976604427</v>
      </c>
      <c r="I56" s="196">
        <v>498.15451829161134</v>
      </c>
      <c r="J56" s="196">
        <v>574.74811008390384</v>
      </c>
      <c r="K56" s="196">
        <v>661.00189949534126</v>
      </c>
      <c r="L56" s="196">
        <v>685.37501369753852</v>
      </c>
      <c r="M56" s="196">
        <v>604.11627239555594</v>
      </c>
      <c r="N56" s="196">
        <v>604.19999999999982</v>
      </c>
      <c r="O56" s="196">
        <v>569.48119794158742</v>
      </c>
      <c r="P56" s="196">
        <v>500.24206854986119</v>
      </c>
      <c r="Q56" s="196">
        <v>486.40294165185071</v>
      </c>
      <c r="R56" s="196">
        <v>511.68798699945819</v>
      </c>
      <c r="S56" s="196">
        <v>544.15045897731056</v>
      </c>
    </row>
    <row r="57" spans="1:19" ht="22.5" x14ac:dyDescent="0.25">
      <c r="A57" s="197" t="s">
        <v>4</v>
      </c>
      <c r="B57" s="195"/>
      <c r="C57" s="195"/>
      <c r="D57" s="196">
        <v>3506.5898135975999</v>
      </c>
      <c r="E57" s="196">
        <v>3680.7517503992135</v>
      </c>
      <c r="F57" s="196">
        <v>3593.0829798479449</v>
      </c>
      <c r="G57" s="196">
        <v>3455.7375242765252</v>
      </c>
      <c r="H57" s="196">
        <v>3550.1180510839235</v>
      </c>
      <c r="I57" s="196">
        <v>3446.5312476460695</v>
      </c>
      <c r="J57" s="196">
        <v>3354.9719331141782</v>
      </c>
      <c r="K57" s="196">
        <v>3227.0065526969461</v>
      </c>
      <c r="L57" s="196">
        <v>3249.5542073857127</v>
      </c>
      <c r="M57" s="196">
        <v>3413.759173465623</v>
      </c>
      <c r="N57" s="196">
        <v>3300.1</v>
      </c>
      <c r="O57" s="196">
        <v>3337.0113954828189</v>
      </c>
      <c r="P57" s="196">
        <v>3231.3681319224197</v>
      </c>
      <c r="Q57" s="196">
        <v>3164.7001777921446</v>
      </c>
      <c r="R57" s="196">
        <v>3303.7834909787912</v>
      </c>
      <c r="S57" s="196">
        <v>3348.9552025918715</v>
      </c>
    </row>
    <row r="58" spans="1:19" x14ac:dyDescent="0.25">
      <c r="A58" s="197" t="s">
        <v>3</v>
      </c>
      <c r="B58" s="195"/>
      <c r="C58" s="195"/>
      <c r="D58" s="196">
        <v>3537.7692385478813</v>
      </c>
      <c r="E58" s="196">
        <v>3972.6384964992021</v>
      </c>
      <c r="F58" s="196">
        <v>3912.6428058382685</v>
      </c>
      <c r="G58" s="196">
        <v>3678.1862508780873</v>
      </c>
      <c r="H58" s="196">
        <v>4795.5569864777854</v>
      </c>
      <c r="I58" s="196">
        <v>5202.2497300826071</v>
      </c>
      <c r="J58" s="196">
        <v>5779.2862822353818</v>
      </c>
      <c r="K58" s="196">
        <v>6315.4286228096789</v>
      </c>
      <c r="L58" s="196">
        <v>6148.949523325663</v>
      </c>
      <c r="M58" s="196">
        <v>5578.799557213727</v>
      </c>
      <c r="N58" s="196">
        <v>6584.2</v>
      </c>
      <c r="O58" s="196">
        <v>7217.7250046382642</v>
      </c>
      <c r="P58" s="196">
        <v>6955.7656776437343</v>
      </c>
      <c r="Q58" s="196">
        <v>6959.9563601099071</v>
      </c>
      <c r="R58" s="196">
        <v>8233.1555481478408</v>
      </c>
      <c r="S58" s="196">
        <v>8913.1254266298529</v>
      </c>
    </row>
    <row r="59" spans="1:19" x14ac:dyDescent="0.25">
      <c r="A59" s="197" t="s">
        <v>2</v>
      </c>
      <c r="B59" s="195"/>
      <c r="C59" s="195"/>
      <c r="D59" s="196">
        <v>6754.3061313917824</v>
      </c>
      <c r="E59" s="196">
        <v>7348.6058223805421</v>
      </c>
      <c r="F59" s="196">
        <v>7017.441624090312</v>
      </c>
      <c r="G59" s="196">
        <v>7514.3593063456428</v>
      </c>
      <c r="H59" s="196">
        <v>8106.2191457394292</v>
      </c>
      <c r="I59" s="196">
        <v>9062.0684460290759</v>
      </c>
      <c r="J59" s="196">
        <v>10569.051659684559</v>
      </c>
      <c r="K59" s="196">
        <v>11667.959222668062</v>
      </c>
      <c r="L59" s="196">
        <v>11404.919159618661</v>
      </c>
      <c r="M59" s="196">
        <v>9875.5688573654224</v>
      </c>
      <c r="N59" s="196">
        <v>10909.6</v>
      </c>
      <c r="O59" s="196">
        <v>11686.375220927846</v>
      </c>
      <c r="P59" s="196">
        <v>12384.029403918546</v>
      </c>
      <c r="Q59" s="196">
        <v>12422.114918377243</v>
      </c>
      <c r="R59" s="196">
        <v>13472.748864536023</v>
      </c>
      <c r="S59" s="196">
        <v>14130.490153128278</v>
      </c>
    </row>
    <row r="60" spans="1:19" x14ac:dyDescent="0.25">
      <c r="A60" s="197" t="s">
        <v>1</v>
      </c>
      <c r="B60" s="195"/>
      <c r="C60" s="195"/>
      <c r="D60" s="196">
        <v>1447.3994674217142</v>
      </c>
      <c r="E60" s="196">
        <v>1461.5833435695861</v>
      </c>
      <c r="F60" s="196">
        <v>1326.0784127715513</v>
      </c>
      <c r="G60" s="196">
        <v>1282.0760044627484</v>
      </c>
      <c r="H60" s="196">
        <v>1133.1562567074479</v>
      </c>
      <c r="I60" s="196">
        <v>1112.5618299143798</v>
      </c>
      <c r="J60" s="196">
        <v>1138.9340517190226</v>
      </c>
      <c r="K60" s="196">
        <v>1108.7882568477369</v>
      </c>
      <c r="L60" s="196">
        <v>1155.275295617784</v>
      </c>
      <c r="M60" s="196">
        <v>1032.2455003894879</v>
      </c>
      <c r="N60" s="196">
        <v>844.7</v>
      </c>
      <c r="O60" s="196">
        <v>864.76774502241005</v>
      </c>
      <c r="P60" s="196">
        <v>850.30283269605081</v>
      </c>
      <c r="Q60" s="196">
        <v>879.465007273315</v>
      </c>
      <c r="R60" s="196">
        <v>941.81007541980921</v>
      </c>
      <c r="S60" s="196">
        <v>938.94226360885546</v>
      </c>
    </row>
    <row r="61" spans="1:19" ht="11.25" customHeight="1" x14ac:dyDescent="0.25">
      <c r="A61" s="197" t="s">
        <v>0</v>
      </c>
      <c r="B61" s="195"/>
      <c r="C61" s="195"/>
      <c r="D61" s="196">
        <v>809.99089897866315</v>
      </c>
      <c r="E61" s="196">
        <v>867.52241739344061</v>
      </c>
      <c r="F61" s="196">
        <v>866.52482077274385</v>
      </c>
      <c r="G61" s="196">
        <v>935.93752152174216</v>
      </c>
      <c r="H61" s="196">
        <v>1000.6170852114188</v>
      </c>
      <c r="I61" s="196">
        <v>1027.8203228965276</v>
      </c>
      <c r="J61" s="196">
        <v>1033.4310432811553</v>
      </c>
      <c r="K61" s="196">
        <v>1078.89087455463</v>
      </c>
      <c r="L61" s="196">
        <v>1111.3435541874619</v>
      </c>
      <c r="M61" s="196">
        <v>926.57127629043509</v>
      </c>
      <c r="N61" s="196">
        <v>898.4</v>
      </c>
      <c r="O61" s="196">
        <v>891.13261529748354</v>
      </c>
      <c r="P61" s="196">
        <v>850.40163618579004</v>
      </c>
      <c r="Q61" s="196">
        <v>807.84305802489087</v>
      </c>
      <c r="R61" s="196">
        <v>877.95324805200221</v>
      </c>
      <c r="S61" s="196">
        <v>930.89360488217369</v>
      </c>
    </row>
    <row r="62" spans="1:19" ht="11.25" customHeight="1" x14ac:dyDescent="0.25">
      <c r="A62" s="201" t="s">
        <v>248</v>
      </c>
      <c r="B62" s="202"/>
      <c r="C62" s="202"/>
      <c r="D62" s="203">
        <v>2454.2420871675595</v>
      </c>
      <c r="E62" s="203">
        <v>2536.2363346026286</v>
      </c>
      <c r="F62" s="203">
        <v>2693.4908997276016</v>
      </c>
      <c r="G62" s="203">
        <v>2848.3078745471826</v>
      </c>
      <c r="H62" s="203">
        <v>2949.5331616226658</v>
      </c>
      <c r="I62" s="203">
        <v>3187.9127225249204</v>
      </c>
      <c r="J62" s="203">
        <v>3781.2563046651558</v>
      </c>
      <c r="K62" s="203">
        <v>3781.5692753818657</v>
      </c>
      <c r="L62" s="203">
        <v>3799.4481137244352</v>
      </c>
      <c r="M62" s="203">
        <v>3798.8397359681849</v>
      </c>
      <c r="N62" s="203">
        <v>3735.7</v>
      </c>
      <c r="O62" s="203">
        <v>3844.4863244441403</v>
      </c>
      <c r="P62" s="203">
        <v>3848.7911393030408</v>
      </c>
      <c r="Q62" s="203">
        <v>3904.0528527557781</v>
      </c>
      <c r="R62" s="203">
        <v>4264.6568607025292</v>
      </c>
      <c r="S62" s="203">
        <v>4625.1260786730918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3.4207495683402409E-2</v>
      </c>
      <c r="E66" s="209">
        <f t="shared" ref="E66:S66" si="21">E24/E$23</f>
        <v>3.295111858156935E-2</v>
      </c>
      <c r="F66" s="209">
        <f t="shared" si="21"/>
        <v>2.80374066655441E-2</v>
      </c>
      <c r="G66" s="209">
        <f t="shared" si="21"/>
        <v>2.5856734519255214E-2</v>
      </c>
      <c r="H66" s="209">
        <f t="shared" si="21"/>
        <v>2.5473155080706227E-2</v>
      </c>
      <c r="I66" s="209">
        <f t="shared" si="21"/>
        <v>2.4474479929917199E-2</v>
      </c>
      <c r="J66" s="209">
        <f t="shared" si="21"/>
        <v>2.2818388999710459E-2</v>
      </c>
      <c r="K66" s="209">
        <f t="shared" si="21"/>
        <v>2.169571677344112E-2</v>
      </c>
      <c r="L66" s="209">
        <f t="shared" si="21"/>
        <v>2.1337828673929218E-2</v>
      </c>
      <c r="M66" s="209">
        <f t="shared" si="21"/>
        <v>1.8161587402174512E-2</v>
      </c>
      <c r="N66" s="209">
        <f t="shared" si="21"/>
        <v>1.6803443531030592E-2</v>
      </c>
      <c r="O66" s="209">
        <f t="shared" si="21"/>
        <v>2.3798088776577891E-2</v>
      </c>
      <c r="P66" s="209">
        <f t="shared" si="21"/>
        <v>2.6146331779662774E-2</v>
      </c>
      <c r="Q66" s="209">
        <f t="shared" si="21"/>
        <v>2.6852306295472399E-2</v>
      </c>
      <c r="R66" s="209">
        <f t="shared" si="21"/>
        <v>2.737426182301551E-2</v>
      </c>
      <c r="S66" s="209">
        <f t="shared" si="21"/>
        <v>2.4758085262164997E-2</v>
      </c>
    </row>
    <row r="67" spans="1:19" x14ac:dyDescent="0.25">
      <c r="A67" s="194" t="s">
        <v>69</v>
      </c>
      <c r="B67" s="195"/>
      <c r="C67" s="195"/>
      <c r="D67" s="209">
        <f t="shared" si="19"/>
        <v>1.250704373440316E-2</v>
      </c>
      <c r="E67" s="209">
        <f t="shared" ref="E67:S67" si="22">E25/E$23</f>
        <v>1.2636932821128729E-2</v>
      </c>
      <c r="F67" s="209">
        <f t="shared" si="22"/>
        <v>1.1981744019180843E-2</v>
      </c>
      <c r="G67" s="209">
        <f t="shared" si="22"/>
        <v>1.0735300500368921E-2</v>
      </c>
      <c r="H67" s="209">
        <f t="shared" si="22"/>
        <v>1.2154843639594272E-2</v>
      </c>
      <c r="I67" s="209">
        <f t="shared" si="22"/>
        <v>1.2501665273892138E-2</v>
      </c>
      <c r="J67" s="209">
        <f t="shared" si="22"/>
        <v>1.3102011307945225E-2</v>
      </c>
      <c r="K67" s="209">
        <f t="shared" si="22"/>
        <v>1.2912785774767148E-2</v>
      </c>
      <c r="L67" s="209">
        <f t="shared" si="22"/>
        <v>1.3966591197444986E-2</v>
      </c>
      <c r="M67" s="209">
        <f t="shared" si="22"/>
        <v>1.2293173748183322E-2</v>
      </c>
      <c r="N67" s="209">
        <f t="shared" si="22"/>
        <v>1.2572416469675052E-2</v>
      </c>
      <c r="O67" s="209">
        <f t="shared" si="22"/>
        <v>1.3235495770437035E-2</v>
      </c>
      <c r="P67" s="209">
        <f t="shared" si="22"/>
        <v>1.178004877450271E-2</v>
      </c>
      <c r="Q67" s="209">
        <f t="shared" si="22"/>
        <v>8.7118612617857298E-3</v>
      </c>
      <c r="R67" s="209">
        <f t="shared" si="22"/>
        <v>1.007402782417809E-2</v>
      </c>
      <c r="S67" s="209">
        <f t="shared" si="22"/>
        <v>9.1060203294130067E-3</v>
      </c>
    </row>
    <row r="68" spans="1:19" x14ac:dyDescent="0.25">
      <c r="A68" s="194" t="s">
        <v>159</v>
      </c>
      <c r="B68" s="195"/>
      <c r="C68" s="195"/>
      <c r="D68" s="209">
        <f t="shared" si="19"/>
        <v>0.61303242828533733</v>
      </c>
      <c r="E68" s="209">
        <f t="shared" ref="E68:S68" si="23">E26/E$23</f>
        <v>0.61023691886248688</v>
      </c>
      <c r="F68" s="209">
        <f t="shared" si="23"/>
        <v>0.62719120777487614</v>
      </c>
      <c r="G68" s="209">
        <f t="shared" si="23"/>
        <v>0.63619025179655386</v>
      </c>
      <c r="H68" s="209">
        <f t="shared" si="23"/>
        <v>0.61967146707420639</v>
      </c>
      <c r="I68" s="209">
        <f t="shared" si="23"/>
        <v>0.61918314783191419</v>
      </c>
      <c r="J68" s="209">
        <f t="shared" si="23"/>
        <v>0.61612758829558389</v>
      </c>
      <c r="K68" s="209">
        <f t="shared" si="23"/>
        <v>0.61779512086016009</v>
      </c>
      <c r="L68" s="209">
        <f t="shared" si="23"/>
        <v>0.62349540075250465</v>
      </c>
      <c r="M68" s="209">
        <f t="shared" si="23"/>
        <v>0.63577530744091038</v>
      </c>
      <c r="N68" s="209">
        <f t="shared" si="23"/>
        <v>0.63646402991920381</v>
      </c>
      <c r="O68" s="209">
        <f t="shared" si="23"/>
        <v>0.62798354243038934</v>
      </c>
      <c r="P68" s="209">
        <f t="shared" si="23"/>
        <v>0.62723141971300533</v>
      </c>
      <c r="Q68" s="209">
        <f t="shared" si="23"/>
        <v>0.6281874498489004</v>
      </c>
      <c r="R68" s="209">
        <f t="shared" si="23"/>
        <v>0.6152467229215034</v>
      </c>
      <c r="S68" s="209">
        <f t="shared" si="23"/>
        <v>0.61767247349986476</v>
      </c>
    </row>
    <row r="69" spans="1:19" x14ac:dyDescent="0.25">
      <c r="A69" s="179" t="s">
        <v>161</v>
      </c>
      <c r="B69" s="172"/>
      <c r="C69" s="172"/>
      <c r="D69" s="206">
        <f t="shared" si="19"/>
        <v>0.25066001639567798</v>
      </c>
      <c r="E69" s="206">
        <f t="shared" ref="E69:S69" si="24">E27/E$23</f>
        <v>0.24934641568253396</v>
      </c>
      <c r="F69" s="206">
        <f t="shared" si="24"/>
        <v>0.25800269919099666</v>
      </c>
      <c r="G69" s="206">
        <f t="shared" si="24"/>
        <v>0.26450976866462883</v>
      </c>
      <c r="H69" s="206">
        <f t="shared" si="24"/>
        <v>0.25401344605122944</v>
      </c>
      <c r="I69" s="206">
        <f t="shared" si="24"/>
        <v>0.2486233735824987</v>
      </c>
      <c r="J69" s="206">
        <f t="shared" si="24"/>
        <v>0.24400630942843896</v>
      </c>
      <c r="K69" s="206">
        <f t="shared" si="24"/>
        <v>0.23964261179365107</v>
      </c>
      <c r="L69" s="206">
        <f t="shared" si="24"/>
        <v>0.23706974340464637</v>
      </c>
      <c r="M69" s="206">
        <f t="shared" si="24"/>
        <v>0.24520002439594016</v>
      </c>
      <c r="N69" s="206">
        <f t="shared" si="24"/>
        <v>0.24418304343224079</v>
      </c>
      <c r="O69" s="206">
        <f t="shared" si="24"/>
        <v>0.23894548345630579</v>
      </c>
      <c r="P69" s="206">
        <f t="shared" si="24"/>
        <v>0.2386593766844643</v>
      </c>
      <c r="Q69" s="206">
        <f t="shared" si="24"/>
        <v>0.23911477687762533</v>
      </c>
      <c r="R69" s="206">
        <f t="shared" si="24"/>
        <v>0.23432232509946538</v>
      </c>
      <c r="S69" s="206">
        <f t="shared" si="24"/>
        <v>0.23290172358066796</v>
      </c>
    </row>
    <row r="70" spans="1:19" x14ac:dyDescent="0.25">
      <c r="A70" s="179" t="s">
        <v>163</v>
      </c>
      <c r="B70" s="141"/>
      <c r="C70" s="141"/>
      <c r="D70" s="206">
        <f t="shared" si="19"/>
        <v>0.22690435471178599</v>
      </c>
      <c r="E70" s="206">
        <f t="shared" ref="E70:S70" si="25">E28/E$23</f>
        <v>0.22607038063471105</v>
      </c>
      <c r="F70" s="206">
        <f t="shared" si="25"/>
        <v>0.23199094237956058</v>
      </c>
      <c r="G70" s="206">
        <f t="shared" si="25"/>
        <v>0.23776762296860759</v>
      </c>
      <c r="H70" s="206">
        <f t="shared" si="25"/>
        <v>0.23343813366415256</v>
      </c>
      <c r="I70" s="206">
        <f t="shared" si="25"/>
        <v>0.23716830771839309</v>
      </c>
      <c r="J70" s="206">
        <f t="shared" si="25"/>
        <v>0.23755921750297979</v>
      </c>
      <c r="K70" s="206">
        <f t="shared" si="25"/>
        <v>0.24658667902161591</v>
      </c>
      <c r="L70" s="206">
        <f t="shared" si="25"/>
        <v>0.25678129238307745</v>
      </c>
      <c r="M70" s="206">
        <f t="shared" si="25"/>
        <v>0.26839253067715096</v>
      </c>
      <c r="N70" s="206">
        <f t="shared" si="25"/>
        <v>0.26652930176763218</v>
      </c>
      <c r="O70" s="206">
        <f t="shared" si="25"/>
        <v>0.2636338643338042</v>
      </c>
      <c r="P70" s="206">
        <f t="shared" si="25"/>
        <v>0.26114417428682107</v>
      </c>
      <c r="Q70" s="206">
        <f t="shared" si="25"/>
        <v>0.26412216011099293</v>
      </c>
      <c r="R70" s="206">
        <f t="shared" si="25"/>
        <v>0.25584696913941685</v>
      </c>
      <c r="S70" s="206">
        <f t="shared" si="25"/>
        <v>0.25593358970468927</v>
      </c>
    </row>
    <row r="71" spans="1:19" x14ac:dyDescent="0.25">
      <c r="A71" s="179" t="s">
        <v>165</v>
      </c>
      <c r="B71" s="141"/>
      <c r="C71" s="141"/>
      <c r="D71" s="206">
        <f t="shared" si="19"/>
        <v>0.13546805717787336</v>
      </c>
      <c r="E71" s="206">
        <f t="shared" ref="E71:S71" si="26">E29/E$23</f>
        <v>0.13482012254524192</v>
      </c>
      <c r="F71" s="206">
        <f t="shared" si="26"/>
        <v>0.13719756620431897</v>
      </c>
      <c r="G71" s="206">
        <f t="shared" si="26"/>
        <v>0.13391286016331758</v>
      </c>
      <c r="H71" s="206">
        <f t="shared" si="26"/>
        <v>0.13221988735882456</v>
      </c>
      <c r="I71" s="206">
        <f t="shared" si="26"/>
        <v>0.13339146653102249</v>
      </c>
      <c r="J71" s="206">
        <f t="shared" si="26"/>
        <v>0.13456206136416518</v>
      </c>
      <c r="K71" s="206">
        <f t="shared" si="26"/>
        <v>0.13156583004489311</v>
      </c>
      <c r="L71" s="206">
        <f t="shared" si="26"/>
        <v>0.12964436496478093</v>
      </c>
      <c r="M71" s="206">
        <f t="shared" si="26"/>
        <v>0.12218275236781934</v>
      </c>
      <c r="N71" s="206">
        <f t="shared" si="26"/>
        <v>0.12575168471933096</v>
      </c>
      <c r="O71" s="206">
        <f t="shared" si="26"/>
        <v>0.12540419464027933</v>
      </c>
      <c r="P71" s="206">
        <f t="shared" si="26"/>
        <v>0.12742786874171966</v>
      </c>
      <c r="Q71" s="206">
        <f t="shared" si="26"/>
        <v>0.12495051286028221</v>
      </c>
      <c r="R71" s="206">
        <f t="shared" si="26"/>
        <v>0.1250774286826212</v>
      </c>
      <c r="S71" s="206">
        <f t="shared" si="26"/>
        <v>0.12883716021450756</v>
      </c>
    </row>
    <row r="72" spans="1:19" x14ac:dyDescent="0.25">
      <c r="A72" s="194" t="s">
        <v>167</v>
      </c>
      <c r="B72" s="195"/>
      <c r="C72" s="195"/>
      <c r="D72" s="209">
        <f t="shared" si="19"/>
        <v>3.0977645692355973E-2</v>
      </c>
      <c r="E72" s="209">
        <f t="shared" ref="E72:S72" si="27">E30/E$23</f>
        <v>3.251491102819936E-2</v>
      </c>
      <c r="F72" s="209">
        <f t="shared" si="27"/>
        <v>3.40276503718299E-2</v>
      </c>
      <c r="G72" s="209">
        <f t="shared" si="27"/>
        <v>3.243903497622163E-2</v>
      </c>
      <c r="H72" s="209">
        <f t="shared" si="27"/>
        <v>3.4101920239736509E-2</v>
      </c>
      <c r="I72" s="209">
        <f t="shared" si="27"/>
        <v>3.3706152833791539E-2</v>
      </c>
      <c r="J72" s="209">
        <f t="shared" si="27"/>
        <v>3.6937333804645749E-2</v>
      </c>
      <c r="K72" s="209">
        <f t="shared" si="27"/>
        <v>3.6021599859409205E-2</v>
      </c>
      <c r="L72" s="209">
        <f t="shared" si="27"/>
        <v>4.333669663560398E-2</v>
      </c>
      <c r="M72" s="209">
        <f t="shared" si="27"/>
        <v>4.854568957951217E-2</v>
      </c>
      <c r="N72" s="209">
        <f t="shared" si="27"/>
        <v>4.112197015136012E-2</v>
      </c>
      <c r="O72" s="209">
        <f t="shared" si="27"/>
        <v>3.9545045875711712E-2</v>
      </c>
      <c r="P72" s="209">
        <f t="shared" si="27"/>
        <v>4.0558108244104128E-2</v>
      </c>
      <c r="Q72" s="209">
        <f t="shared" si="27"/>
        <v>4.1979967180907997E-2</v>
      </c>
      <c r="R72" s="209">
        <f t="shared" si="27"/>
        <v>3.6857112385128329E-2</v>
      </c>
      <c r="S72" s="209">
        <f t="shared" si="27"/>
        <v>3.5100888504844892E-2</v>
      </c>
    </row>
    <row r="73" spans="1:19" x14ac:dyDescent="0.25">
      <c r="A73" s="194" t="s">
        <v>50</v>
      </c>
      <c r="B73" s="195"/>
      <c r="C73" s="195"/>
      <c r="D73" s="209">
        <f t="shared" si="19"/>
        <v>6.3714787488684851E-2</v>
      </c>
      <c r="E73" s="209">
        <f t="shared" ref="E73:S73" si="28">E31/E$23</f>
        <v>6.1441287917341575E-2</v>
      </c>
      <c r="F73" s="209">
        <f t="shared" si="28"/>
        <v>6.2601628059522949E-2</v>
      </c>
      <c r="G73" s="209">
        <f t="shared" si="28"/>
        <v>6.4471326442668397E-2</v>
      </c>
      <c r="H73" s="209">
        <f t="shared" si="28"/>
        <v>6.6263576668039961E-2</v>
      </c>
      <c r="I73" s="209">
        <f t="shared" si="28"/>
        <v>6.6771427533335759E-2</v>
      </c>
      <c r="J73" s="209">
        <f t="shared" si="28"/>
        <v>6.3687569608875838E-2</v>
      </c>
      <c r="K73" s="209">
        <f t="shared" si="28"/>
        <v>6.4927388046586682E-2</v>
      </c>
      <c r="L73" s="209">
        <f t="shared" si="28"/>
        <v>6.5570038718992002E-2</v>
      </c>
      <c r="M73" s="209">
        <f t="shared" si="28"/>
        <v>6.7288168117778838E-2</v>
      </c>
      <c r="N73" s="209">
        <f t="shared" si="28"/>
        <v>6.8678686095332175E-2</v>
      </c>
      <c r="O73" s="209">
        <f t="shared" si="28"/>
        <v>6.1728720296295704E-2</v>
      </c>
      <c r="P73" s="209">
        <f t="shared" si="28"/>
        <v>5.8548014210502382E-2</v>
      </c>
      <c r="Q73" s="209">
        <f t="shared" si="28"/>
        <v>5.7486527812303699E-2</v>
      </c>
      <c r="R73" s="209">
        <f t="shared" si="28"/>
        <v>5.5052941089221145E-2</v>
      </c>
      <c r="S73" s="209">
        <f t="shared" si="28"/>
        <v>5.6161157760730336E-2</v>
      </c>
    </row>
    <row r="74" spans="1:19" x14ac:dyDescent="0.25">
      <c r="A74" s="194" t="s">
        <v>71</v>
      </c>
      <c r="B74" s="195"/>
      <c r="C74" s="195"/>
      <c r="D74" s="209">
        <f t="shared" si="19"/>
        <v>0.24556059911581621</v>
      </c>
      <c r="E74" s="209">
        <f t="shared" ref="E74:S74" si="29">E32/E$23</f>
        <v>0.25021883078927398</v>
      </c>
      <c r="F74" s="209">
        <f t="shared" si="29"/>
        <v>0.23616036310904587</v>
      </c>
      <c r="G74" s="209">
        <f t="shared" si="29"/>
        <v>0.23030735176493203</v>
      </c>
      <c r="H74" s="209">
        <f t="shared" si="29"/>
        <v>0.24233503729771658</v>
      </c>
      <c r="I74" s="209">
        <f t="shared" si="29"/>
        <v>0.24336312659714904</v>
      </c>
      <c r="J74" s="209">
        <f t="shared" si="29"/>
        <v>0.24732710798323881</v>
      </c>
      <c r="K74" s="209">
        <f t="shared" si="29"/>
        <v>0.24664738868563579</v>
      </c>
      <c r="L74" s="209">
        <f t="shared" si="29"/>
        <v>0.23229344402152519</v>
      </c>
      <c r="M74" s="209">
        <f t="shared" si="29"/>
        <v>0.21793607371144061</v>
      </c>
      <c r="N74" s="209">
        <f t="shared" si="29"/>
        <v>0.224359453833398</v>
      </c>
      <c r="O74" s="209">
        <f t="shared" si="29"/>
        <v>0.23370910685058829</v>
      </c>
      <c r="P74" s="209">
        <f t="shared" si="29"/>
        <v>0.23573607727822288</v>
      </c>
      <c r="Q74" s="209">
        <f t="shared" si="29"/>
        <v>0.23678188760062979</v>
      </c>
      <c r="R74" s="209">
        <f t="shared" si="29"/>
        <v>0.25539493395695356</v>
      </c>
      <c r="S74" s="209">
        <f t="shared" si="29"/>
        <v>0.25720137464298204</v>
      </c>
    </row>
    <row r="75" spans="1:19" x14ac:dyDescent="0.25">
      <c r="A75" s="199" t="s">
        <v>171</v>
      </c>
      <c r="B75" s="200"/>
      <c r="C75" s="200"/>
      <c r="D75" s="210">
        <f t="shared" si="19"/>
        <v>1.59307504390526E-2</v>
      </c>
      <c r="E75" s="210">
        <f t="shared" ref="E75:S75" si="30">E33/E$23</f>
        <v>1.5193109083876898E-2</v>
      </c>
      <c r="F75" s="210">
        <f t="shared" si="30"/>
        <v>1.316923726492032E-2</v>
      </c>
      <c r="G75" s="210">
        <f t="shared" si="30"/>
        <v>1.230523124236581E-2</v>
      </c>
      <c r="H75" s="210">
        <f t="shared" si="30"/>
        <v>1.6336883195197903E-2</v>
      </c>
      <c r="I75" s="210">
        <f t="shared" si="30"/>
        <v>1.7721541983068707E-2</v>
      </c>
      <c r="J75" s="210">
        <f t="shared" si="30"/>
        <v>1.5960082917826444E-2</v>
      </c>
      <c r="K75" s="210">
        <f t="shared" si="30"/>
        <v>1.5016056108510535E-2</v>
      </c>
      <c r="L75" s="210">
        <f t="shared" si="30"/>
        <v>1.2324588747429675E-2</v>
      </c>
      <c r="M75" s="210">
        <f t="shared" si="30"/>
        <v>7.5976990463269972E-3</v>
      </c>
      <c r="N75" s="210">
        <f t="shared" si="30"/>
        <v>6.7282927001376001E-3</v>
      </c>
      <c r="O75" s="210">
        <f t="shared" si="30"/>
        <v>8.9502051116816736E-3</v>
      </c>
      <c r="P75" s="210">
        <f t="shared" si="30"/>
        <v>7.9723840916265838E-3</v>
      </c>
      <c r="Q75" s="210">
        <f t="shared" si="30"/>
        <v>8.5957125546129113E-3</v>
      </c>
      <c r="R75" s="210">
        <f t="shared" si="30"/>
        <v>1.0211757293834877E-2</v>
      </c>
      <c r="S75" s="210">
        <f t="shared" si="30"/>
        <v>1.0035421462635965E-2</v>
      </c>
    </row>
    <row r="76" spans="1:19" x14ac:dyDescent="0.25">
      <c r="A76" s="211" t="s">
        <v>8</v>
      </c>
      <c r="B76" s="140"/>
      <c r="C76" s="140"/>
      <c r="D76" s="204">
        <f t="shared" si="19"/>
        <v>1.5305392542531221E-2</v>
      </c>
      <c r="E76" s="204">
        <f t="shared" ref="E76:S76" si="31">E34/E$23</f>
        <v>1.4736255919986488E-2</v>
      </c>
      <c r="F76" s="204">
        <f t="shared" si="31"/>
        <v>1.2527234193097042E-2</v>
      </c>
      <c r="G76" s="204">
        <f t="shared" si="31"/>
        <v>1.1791855125034029E-2</v>
      </c>
      <c r="H76" s="204">
        <f t="shared" si="31"/>
        <v>1.5655305945745008E-2</v>
      </c>
      <c r="I76" s="204">
        <f t="shared" si="31"/>
        <v>1.6824114561817833E-2</v>
      </c>
      <c r="J76" s="204">
        <f t="shared" si="31"/>
        <v>1.5122917790395027E-2</v>
      </c>
      <c r="K76" s="204">
        <f t="shared" si="31"/>
        <v>1.4122885147091714E-2</v>
      </c>
      <c r="L76" s="204">
        <f t="shared" si="31"/>
        <v>1.1492419966544192E-2</v>
      </c>
      <c r="M76" s="204">
        <f t="shared" si="31"/>
        <v>6.6305327899939415E-3</v>
      </c>
      <c r="N76" s="204">
        <f t="shared" si="31"/>
        <v>5.6783844770323241E-3</v>
      </c>
      <c r="O76" s="204">
        <f t="shared" si="31"/>
        <v>7.8028235306441662E-3</v>
      </c>
      <c r="P76" s="204">
        <f t="shared" si="31"/>
        <v>6.5974786446572351E-3</v>
      </c>
      <c r="Q76" s="204">
        <f t="shared" si="31"/>
        <v>7.3533179739470184E-3</v>
      </c>
      <c r="R76" s="204">
        <f t="shared" si="31"/>
        <v>8.9274365615986014E-3</v>
      </c>
      <c r="S76" s="204">
        <f t="shared" si="31"/>
        <v>8.608465709223849E-3</v>
      </c>
    </row>
    <row r="77" spans="1:19" x14ac:dyDescent="0.25">
      <c r="A77" s="211" t="s">
        <v>183</v>
      </c>
      <c r="B77" s="140"/>
      <c r="C77" s="140"/>
      <c r="D77" s="204">
        <f>D37/D$23</f>
        <v>6.2535789652137764E-4</v>
      </c>
      <c r="E77" s="204">
        <f t="shared" ref="E77:S77" si="32">E37/E$23</f>
        <v>4.5685316389040842E-4</v>
      </c>
      <c r="F77" s="204">
        <f t="shared" si="32"/>
        <v>6.4200307182327805E-4</v>
      </c>
      <c r="G77" s="204">
        <f t="shared" si="32"/>
        <v>5.1337611733178118E-4</v>
      </c>
      <c r="H77" s="204">
        <f t="shared" si="32"/>
        <v>6.8157724945289513E-4</v>
      </c>
      <c r="I77" s="204">
        <f t="shared" si="32"/>
        <v>8.9742742125087588E-4</v>
      </c>
      <c r="J77" s="204">
        <f t="shared" si="32"/>
        <v>8.3716512743141553E-4</v>
      </c>
      <c r="K77" s="204">
        <f t="shared" si="32"/>
        <v>8.9317096141882139E-4</v>
      </c>
      <c r="L77" s="204">
        <f t="shared" si="32"/>
        <v>8.3216878088548235E-4</v>
      </c>
      <c r="M77" s="204">
        <f t="shared" si="32"/>
        <v>9.6716625633305557E-4</v>
      </c>
      <c r="N77" s="204">
        <f t="shared" si="32"/>
        <v>1.0499082231052764E-3</v>
      </c>
      <c r="O77" s="204">
        <f t="shared" si="32"/>
        <v>1.1473815810375068E-3</v>
      </c>
      <c r="P77" s="204">
        <f t="shared" si="32"/>
        <v>1.3749054469693487E-3</v>
      </c>
      <c r="Q77" s="204">
        <f t="shared" si="32"/>
        <v>1.2423945806658927E-3</v>
      </c>
      <c r="R77" s="204">
        <f t="shared" si="32"/>
        <v>1.2843207322362753E-3</v>
      </c>
      <c r="S77" s="204">
        <f t="shared" si="32"/>
        <v>1.4269557534121165E-3</v>
      </c>
    </row>
    <row r="78" spans="1:19" x14ac:dyDescent="0.25">
      <c r="A78" s="179" t="s">
        <v>7</v>
      </c>
      <c r="B78" s="140"/>
      <c r="C78" s="140"/>
      <c r="D78" s="204">
        <f>D43/D$23</f>
        <v>1.8115745600849026E-2</v>
      </c>
      <c r="E78" s="204">
        <f t="shared" ref="E78:S78" si="33">E43/E$23</f>
        <v>1.6346151049951577E-2</v>
      </c>
      <c r="F78" s="204">
        <f t="shared" si="33"/>
        <v>1.4194628258066786E-2</v>
      </c>
      <c r="G78" s="204">
        <f t="shared" si="33"/>
        <v>1.4469156317235138E-2</v>
      </c>
      <c r="H78" s="204">
        <f t="shared" si="33"/>
        <v>1.440237342828274E-2</v>
      </c>
      <c r="I78" s="204">
        <f t="shared" si="33"/>
        <v>1.5050038957316509E-2</v>
      </c>
      <c r="J78" s="204">
        <f t="shared" si="33"/>
        <v>1.3618915495934931E-2</v>
      </c>
      <c r="K78" s="204">
        <f t="shared" si="33"/>
        <v>1.2892016679181379E-2</v>
      </c>
      <c r="L78" s="204">
        <f t="shared" si="33"/>
        <v>1.1968434177713615E-2</v>
      </c>
      <c r="M78" s="204">
        <f t="shared" si="33"/>
        <v>1.0564632134510884E-2</v>
      </c>
      <c r="N78" s="204">
        <f t="shared" si="33"/>
        <v>1.2396006068517798E-2</v>
      </c>
      <c r="O78" s="204">
        <f t="shared" si="33"/>
        <v>1.2551227258879789E-2</v>
      </c>
      <c r="P78" s="204">
        <f t="shared" si="33"/>
        <v>1.3076612364019363E-2</v>
      </c>
      <c r="Q78" s="204">
        <f t="shared" si="33"/>
        <v>1.2464739306351422E-2</v>
      </c>
      <c r="R78" s="204">
        <f t="shared" si="33"/>
        <v>1.4794263956056529E-2</v>
      </c>
      <c r="S78" s="204">
        <f t="shared" si="33"/>
        <v>1.3976636346246447E-2</v>
      </c>
    </row>
    <row r="79" spans="1:19" ht="22.5" x14ac:dyDescent="0.25">
      <c r="A79" s="211" t="s">
        <v>26</v>
      </c>
      <c r="B79" s="140"/>
      <c r="C79" s="140"/>
      <c r="D79" s="204">
        <f>D44/D$23</f>
        <v>1.351739864004587E-2</v>
      </c>
      <c r="E79" s="204">
        <f t="shared" ref="E79:S79" si="34">E44/E$23</f>
        <v>1.1933184635025138E-2</v>
      </c>
      <c r="F79" s="204">
        <f t="shared" si="34"/>
        <v>9.8505392098960295E-3</v>
      </c>
      <c r="G79" s="204">
        <f t="shared" si="34"/>
        <v>9.9788567779217647E-3</v>
      </c>
      <c r="H79" s="204">
        <f t="shared" si="34"/>
        <v>9.9786640029276581E-3</v>
      </c>
      <c r="I79" s="204">
        <f t="shared" si="34"/>
        <v>1.0163217026567679E-2</v>
      </c>
      <c r="J79" s="204">
        <f t="shared" si="34"/>
        <v>8.9276991368943473E-3</v>
      </c>
      <c r="K79" s="204">
        <f t="shared" si="34"/>
        <v>8.6814819548511821E-3</v>
      </c>
      <c r="L79" s="204">
        <f t="shared" si="34"/>
        <v>8.1430196438727759E-3</v>
      </c>
      <c r="M79" s="204">
        <f t="shared" si="34"/>
        <v>6.3689766944393621E-3</v>
      </c>
      <c r="N79" s="204">
        <f t="shared" si="34"/>
        <v>7.8559079843347566E-3</v>
      </c>
      <c r="O79" s="204">
        <f t="shared" si="34"/>
        <v>8.203116292548095E-3</v>
      </c>
      <c r="P79" s="204">
        <f t="shared" si="34"/>
        <v>8.5851672022487571E-3</v>
      </c>
      <c r="Q79" s="204">
        <f t="shared" si="34"/>
        <v>7.9753084845922383E-3</v>
      </c>
      <c r="R79" s="204">
        <f t="shared" si="34"/>
        <v>1.003588735565775E-2</v>
      </c>
      <c r="S79" s="204">
        <f t="shared" si="34"/>
        <v>9.6950588049049165E-3</v>
      </c>
    </row>
    <row r="80" spans="1:19" ht="22.5" x14ac:dyDescent="0.25">
      <c r="A80" s="211" t="s">
        <v>16</v>
      </c>
      <c r="B80" s="140"/>
      <c r="C80" s="140"/>
      <c r="D80" s="204">
        <f>D47/D$23</f>
        <v>4.5983469608031581E-3</v>
      </c>
      <c r="E80" s="204">
        <f t="shared" ref="E80:S80" si="35">E47/E$23</f>
        <v>4.4129664149264404E-3</v>
      </c>
      <c r="F80" s="204">
        <f t="shared" si="35"/>
        <v>4.3440890481707579E-3</v>
      </c>
      <c r="G80" s="204">
        <f t="shared" si="35"/>
        <v>4.4902995393133723E-3</v>
      </c>
      <c r="H80" s="204">
        <f t="shared" si="35"/>
        <v>4.4237094253550824E-3</v>
      </c>
      <c r="I80" s="204">
        <f t="shared" si="35"/>
        <v>4.8868219307488282E-3</v>
      </c>
      <c r="J80" s="204">
        <f t="shared" si="35"/>
        <v>4.6912163590405835E-3</v>
      </c>
      <c r="K80" s="204">
        <f t="shared" si="35"/>
        <v>4.2105347243301967E-3</v>
      </c>
      <c r="L80" s="204">
        <f t="shared" si="35"/>
        <v>3.8254145338408375E-3</v>
      </c>
      <c r="M80" s="204">
        <f t="shared" si="35"/>
        <v>4.1956554400715213E-3</v>
      </c>
      <c r="N80" s="204">
        <f t="shared" si="35"/>
        <v>4.5400980841830436E-3</v>
      </c>
      <c r="O80" s="204">
        <f t="shared" si="35"/>
        <v>4.3481109663316931E-3</v>
      </c>
      <c r="P80" s="204">
        <f t="shared" si="35"/>
        <v>4.4914451617706066E-3</v>
      </c>
      <c r="Q80" s="204">
        <f t="shared" si="35"/>
        <v>4.4894308217591867E-3</v>
      </c>
      <c r="R80" s="204">
        <f t="shared" si="35"/>
        <v>4.7583766003987792E-3</v>
      </c>
      <c r="S80" s="204">
        <f t="shared" si="35"/>
        <v>4.2815775413415306E-3</v>
      </c>
    </row>
    <row r="81" spans="1:19" ht="22.5" x14ac:dyDescent="0.25">
      <c r="A81" s="179" t="s">
        <v>6</v>
      </c>
      <c r="B81" s="140"/>
      <c r="C81" s="140"/>
      <c r="D81" s="204">
        <f>D48/D$23</f>
        <v>2.1317667082308606E-2</v>
      </c>
      <c r="E81" s="204">
        <f t="shared" ref="E81:S81" si="36">E48/E$23</f>
        <v>2.1208411244849117E-2</v>
      </c>
      <c r="F81" s="204">
        <f t="shared" si="36"/>
        <v>1.9066492082121765E-2</v>
      </c>
      <c r="G81" s="204">
        <f t="shared" si="36"/>
        <v>1.7342402390858193E-2</v>
      </c>
      <c r="H81" s="204">
        <f t="shared" si="36"/>
        <v>1.7003201550369756E-2</v>
      </c>
      <c r="I81" s="204">
        <f t="shared" si="36"/>
        <v>1.6250045416560697E-2</v>
      </c>
      <c r="J81" s="204">
        <f t="shared" si="36"/>
        <v>1.6303797558293819E-2</v>
      </c>
      <c r="K81" s="204">
        <f t="shared" si="36"/>
        <v>1.5781317399709237E-2</v>
      </c>
      <c r="L81" s="204">
        <f t="shared" si="36"/>
        <v>1.4658392396202483E-2</v>
      </c>
      <c r="M81" s="204">
        <f t="shared" si="36"/>
        <v>1.2728284266254908E-2</v>
      </c>
      <c r="N81" s="204">
        <f t="shared" si="36"/>
        <v>1.1417281162897364E-2</v>
      </c>
      <c r="O81" s="204">
        <f t="shared" si="36"/>
        <v>1.1907487978016945E-2</v>
      </c>
      <c r="P81" s="204">
        <f t="shared" si="36"/>
        <v>1.1258252582443109E-2</v>
      </c>
      <c r="Q81" s="204">
        <f t="shared" si="36"/>
        <v>1.1315292039635043E-2</v>
      </c>
      <c r="R81" s="204">
        <f t="shared" si="36"/>
        <v>1.1916777497688614E-2</v>
      </c>
      <c r="S81" s="204">
        <f t="shared" si="36"/>
        <v>1.2365190662453911E-2</v>
      </c>
    </row>
    <row r="82" spans="1:19" x14ac:dyDescent="0.25">
      <c r="A82" s="179" t="s">
        <v>5</v>
      </c>
      <c r="B82" s="140"/>
      <c r="C82" s="140"/>
      <c r="D82" s="204">
        <f>D52/D$23</f>
        <v>9.7634783808693022E-3</v>
      </c>
      <c r="E82" s="204">
        <f t="shared" ref="E82:S82" si="37">E52/E$23</f>
        <v>9.331933591762074E-3</v>
      </c>
      <c r="F82" s="204">
        <f t="shared" si="37"/>
        <v>9.760063534030165E-3</v>
      </c>
      <c r="G82" s="204">
        <f t="shared" si="37"/>
        <v>8.699102808142312E-3</v>
      </c>
      <c r="H82" s="204">
        <f t="shared" si="37"/>
        <v>9.8509242146304649E-3</v>
      </c>
      <c r="I82" s="204">
        <f t="shared" si="37"/>
        <v>9.1267101858243816E-3</v>
      </c>
      <c r="J82" s="204">
        <f t="shared" si="37"/>
        <v>9.4321692035234748E-3</v>
      </c>
      <c r="K82" s="204">
        <f t="shared" si="37"/>
        <v>9.7894333232150573E-3</v>
      </c>
      <c r="L82" s="204">
        <f t="shared" si="37"/>
        <v>8.9592356827230199E-3</v>
      </c>
      <c r="M82" s="204">
        <f t="shared" si="37"/>
        <v>8.3459403816774601E-3</v>
      </c>
      <c r="N82" s="204">
        <f t="shared" si="37"/>
        <v>8.426772042479623E-3</v>
      </c>
      <c r="O82" s="204">
        <f t="shared" si="37"/>
        <v>7.7039312678286419E-3</v>
      </c>
      <c r="P82" s="204">
        <f t="shared" si="37"/>
        <v>7.2472459224763898E-3</v>
      </c>
      <c r="Q82" s="204">
        <f t="shared" si="37"/>
        <v>7.1339385814135174E-3</v>
      </c>
      <c r="R82" s="204">
        <f t="shared" si="37"/>
        <v>7.6464576333556749E-3</v>
      </c>
      <c r="S82" s="204">
        <f t="shared" si="37"/>
        <v>7.8989202060645216E-3</v>
      </c>
    </row>
    <row r="83" spans="1:19" x14ac:dyDescent="0.25">
      <c r="A83" s="211" t="s">
        <v>27</v>
      </c>
      <c r="B83" s="140"/>
      <c r="C83" s="140"/>
      <c r="D83" s="204">
        <f>D53/D$23</f>
        <v>6.2839146570461161E-3</v>
      </c>
      <c r="E83" s="204">
        <f t="shared" ref="E83:S83" si="38">E53/E$23</f>
        <v>5.9833136070584197E-3</v>
      </c>
      <c r="F83" s="204">
        <f t="shared" si="38"/>
        <v>5.4134612726409103E-3</v>
      </c>
      <c r="G83" s="204">
        <f t="shared" si="38"/>
        <v>4.8189185334912366E-3</v>
      </c>
      <c r="H83" s="204">
        <f t="shared" si="38"/>
        <v>5.6055901693300219E-3</v>
      </c>
      <c r="I83" s="204">
        <f t="shared" si="38"/>
        <v>5.1219787894568984E-3</v>
      </c>
      <c r="J83" s="204">
        <f t="shared" si="38"/>
        <v>5.1308513642895591E-3</v>
      </c>
      <c r="K83" s="204">
        <f t="shared" si="38"/>
        <v>5.0916236639879861E-3</v>
      </c>
      <c r="L83" s="204">
        <f t="shared" si="38"/>
        <v>4.2560812880080515E-3</v>
      </c>
      <c r="M83" s="204">
        <f t="shared" si="38"/>
        <v>3.9621089397732668E-3</v>
      </c>
      <c r="N83" s="204">
        <f t="shared" si="38"/>
        <v>4.1632854673111525E-3</v>
      </c>
      <c r="O83" s="204">
        <f t="shared" si="38"/>
        <v>3.7644900443322233E-3</v>
      </c>
      <c r="P83" s="204">
        <f t="shared" si="38"/>
        <v>3.7573461597316718E-3</v>
      </c>
      <c r="Q83" s="204">
        <f t="shared" si="38"/>
        <v>3.7238408677724879E-3</v>
      </c>
      <c r="R83" s="204">
        <f t="shared" si="38"/>
        <v>4.1770876079498861E-3</v>
      </c>
      <c r="S83" s="204">
        <f t="shared" si="38"/>
        <v>4.3759028515266852E-3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3.4795637238231865E-3</v>
      </c>
      <c r="E84" s="204">
        <f t="shared" ref="E84:S84" si="40">E56/E$23</f>
        <v>3.3486199847036538E-3</v>
      </c>
      <c r="F84" s="204">
        <f t="shared" si="40"/>
        <v>4.3466022613892546E-3</v>
      </c>
      <c r="G84" s="204">
        <f t="shared" si="40"/>
        <v>3.880184274651075E-3</v>
      </c>
      <c r="H84" s="204">
        <f t="shared" si="40"/>
        <v>4.2453340453004421E-3</v>
      </c>
      <c r="I84" s="204">
        <f t="shared" si="40"/>
        <v>4.0047313963674832E-3</v>
      </c>
      <c r="J84" s="204">
        <f t="shared" si="40"/>
        <v>4.3013178392339148E-3</v>
      </c>
      <c r="K84" s="204">
        <f t="shared" si="40"/>
        <v>4.6978096592270712E-3</v>
      </c>
      <c r="L84" s="204">
        <f t="shared" si="40"/>
        <v>4.7031543947149684E-3</v>
      </c>
      <c r="M84" s="204">
        <f t="shared" si="40"/>
        <v>4.3838314419041933E-3</v>
      </c>
      <c r="N84" s="204">
        <f t="shared" si="40"/>
        <v>4.2634865751684705E-3</v>
      </c>
      <c r="O84" s="204">
        <f t="shared" si="40"/>
        <v>3.9394412234964185E-3</v>
      </c>
      <c r="P84" s="204">
        <f t="shared" si="40"/>
        <v>3.4898997627447175E-3</v>
      </c>
      <c r="Q84" s="204">
        <f t="shared" si="40"/>
        <v>3.4100977136410295E-3</v>
      </c>
      <c r="R84" s="204">
        <f t="shared" si="40"/>
        <v>3.4693700254057889E-3</v>
      </c>
      <c r="S84" s="204">
        <f t="shared" si="40"/>
        <v>3.5230173545378368E-3</v>
      </c>
    </row>
    <row r="85" spans="1:19" ht="22.5" x14ac:dyDescent="0.25">
      <c r="A85" s="179" t="s">
        <v>4</v>
      </c>
      <c r="B85" s="140"/>
      <c r="C85" s="140"/>
      <c r="D85" s="204">
        <f t="shared" si="39"/>
        <v>3.4181210027320656E-2</v>
      </c>
      <c r="E85" s="204">
        <f t="shared" ref="E85:S85" si="41">E57/E$23</f>
        <v>3.4855891564618324E-2</v>
      </c>
      <c r="F85" s="204">
        <f t="shared" si="41"/>
        <v>3.331641103099546E-2</v>
      </c>
      <c r="G85" s="204">
        <f t="shared" si="41"/>
        <v>3.1112158282748745E-2</v>
      </c>
      <c r="H85" s="204">
        <f t="shared" si="41"/>
        <v>3.0455006824296797E-2</v>
      </c>
      <c r="I85" s="204">
        <f t="shared" si="41"/>
        <v>2.7707129794474924E-2</v>
      </c>
      <c r="J85" s="204">
        <f t="shared" si="41"/>
        <v>2.510804363310816E-2</v>
      </c>
      <c r="K85" s="204">
        <f t="shared" si="41"/>
        <v>2.2934673206269074E-2</v>
      </c>
      <c r="L85" s="204">
        <f t="shared" si="41"/>
        <v>2.2298967493546838E-2</v>
      </c>
      <c r="M85" s="204">
        <f t="shared" si="41"/>
        <v>2.4772292162209202E-2</v>
      </c>
      <c r="N85" s="204">
        <f t="shared" si="41"/>
        <v>2.3286878594361921E-2</v>
      </c>
      <c r="O85" s="204">
        <f t="shared" si="41"/>
        <v>2.3084098829178078E-2</v>
      </c>
      <c r="P85" s="204">
        <f t="shared" si="41"/>
        <v>2.2543387663552437E-2</v>
      </c>
      <c r="Q85" s="204">
        <f t="shared" si="41"/>
        <v>2.2187235965305536E-2</v>
      </c>
      <c r="R85" s="204">
        <f t="shared" si="41"/>
        <v>2.2400462205974071E-2</v>
      </c>
      <c r="S85" s="204">
        <f t="shared" si="41"/>
        <v>2.1682288609064463E-2</v>
      </c>
    </row>
    <row r="86" spans="1:19" x14ac:dyDescent="0.25">
      <c r="A86" s="179" t="s">
        <v>3</v>
      </c>
      <c r="B86" s="140"/>
      <c r="C86" s="140"/>
      <c r="D86" s="204">
        <f t="shared" si="39"/>
        <v>3.4485137925766025E-2</v>
      </c>
      <c r="E86" s="204">
        <f t="shared" ref="E86:S86" si="42">E58/E$23</f>
        <v>3.7619993427806198E-2</v>
      </c>
      <c r="F86" s="204">
        <f t="shared" si="42"/>
        <v>3.6279489415602537E-2</v>
      </c>
      <c r="G86" s="204">
        <f t="shared" si="42"/>
        <v>3.3114874039719501E-2</v>
      </c>
      <c r="H86" s="204">
        <f t="shared" si="42"/>
        <v>4.1139116685117973E-2</v>
      </c>
      <c r="I86" s="204">
        <f t="shared" si="42"/>
        <v>4.1821587601480782E-2</v>
      </c>
      <c r="J86" s="204">
        <f t="shared" si="42"/>
        <v>4.3251203001241634E-2</v>
      </c>
      <c r="K86" s="204">
        <f t="shared" si="42"/>
        <v>4.4884411994951509E-2</v>
      </c>
      <c r="L86" s="204">
        <f t="shared" si="42"/>
        <v>4.2195087938049623E-2</v>
      </c>
      <c r="M86" s="204">
        <f t="shared" si="42"/>
        <v>4.0483128868578772E-2</v>
      </c>
      <c r="N86" s="204">
        <f t="shared" si="42"/>
        <v>4.6460854531983203E-2</v>
      </c>
      <c r="O86" s="204">
        <f t="shared" si="42"/>
        <v>4.9929310266797179E-2</v>
      </c>
      <c r="P86" s="204">
        <f t="shared" si="42"/>
        <v>4.8526356566705134E-2</v>
      </c>
      <c r="Q86" s="204">
        <f t="shared" si="42"/>
        <v>4.8795205041420479E-2</v>
      </c>
      <c r="R86" s="204">
        <f t="shared" si="42"/>
        <v>5.5822813509353954E-2</v>
      </c>
      <c r="S86" s="204">
        <f t="shared" si="42"/>
        <v>5.7706641689148637E-2</v>
      </c>
    </row>
    <row r="87" spans="1:19" x14ac:dyDescent="0.25">
      <c r="A87" s="179" t="s">
        <v>2</v>
      </c>
      <c r="B87" s="140"/>
      <c r="C87" s="140"/>
      <c r="D87" s="204">
        <f t="shared" si="39"/>
        <v>6.5838997070792202E-2</v>
      </c>
      <c r="E87" s="204">
        <f t="shared" ref="E87:S87" si="43">E59/E$23</f>
        <v>6.9589645014293058E-2</v>
      </c>
      <c r="F87" s="204">
        <f t="shared" si="43"/>
        <v>6.5068346833477023E-2</v>
      </c>
      <c r="G87" s="204">
        <f t="shared" si="43"/>
        <v>6.7652110291974876E-2</v>
      </c>
      <c r="H87" s="204">
        <f t="shared" si="43"/>
        <v>6.9539929616527454E-2</v>
      </c>
      <c r="I87" s="204">
        <f t="shared" si="43"/>
        <v>7.2851191124998479E-2</v>
      </c>
      <c r="J87" s="204">
        <f t="shared" si="43"/>
        <v>7.9096998580733865E-2</v>
      </c>
      <c r="K87" s="204">
        <f t="shared" si="43"/>
        <v>8.2925406994392367E-2</v>
      </c>
      <c r="L87" s="204">
        <f t="shared" si="43"/>
        <v>7.8262403202520037E-2</v>
      </c>
      <c r="M87" s="204">
        <f t="shared" si="43"/>
        <v>7.1663074215722586E-2</v>
      </c>
      <c r="N87" s="204">
        <f t="shared" si="43"/>
        <v>7.6982676498606364E-2</v>
      </c>
      <c r="O87" s="204">
        <f t="shared" si="43"/>
        <v>8.0841630004600068E-2</v>
      </c>
      <c r="P87" s="204">
        <f t="shared" si="43"/>
        <v>8.639621494418781E-2</v>
      </c>
      <c r="Q87" s="204">
        <f t="shared" si="43"/>
        <v>8.7089575441064118E-2</v>
      </c>
      <c r="R87" s="204">
        <f t="shared" si="43"/>
        <v>9.134854102113335E-2</v>
      </c>
      <c r="S87" s="204">
        <f t="shared" si="43"/>
        <v>9.1485656616293876E-2</v>
      </c>
    </row>
    <row r="88" spans="1:19" x14ac:dyDescent="0.25">
      <c r="A88" s="179" t="s">
        <v>1</v>
      </c>
      <c r="B88" s="140"/>
      <c r="C88" s="140"/>
      <c r="D88" s="204">
        <f t="shared" si="39"/>
        <v>1.4108825901885502E-2</v>
      </c>
      <c r="E88" s="204">
        <f t="shared" ref="E88:S88" si="44">E60/E$23</f>
        <v>1.3840865668429913E-2</v>
      </c>
      <c r="F88" s="204">
        <f t="shared" si="44"/>
        <v>1.2295895671492875E-2</v>
      </c>
      <c r="G88" s="204">
        <f t="shared" si="44"/>
        <v>1.1542587161537938E-2</v>
      </c>
      <c r="H88" s="204">
        <f t="shared" si="44"/>
        <v>9.7208828085261125E-3</v>
      </c>
      <c r="I88" s="204">
        <f t="shared" si="44"/>
        <v>8.9440346861412879E-3</v>
      </c>
      <c r="J88" s="204">
        <f t="shared" si="44"/>
        <v>8.5235901926755918E-3</v>
      </c>
      <c r="K88" s="204">
        <f t="shared" si="44"/>
        <v>7.8802741520617326E-3</v>
      </c>
      <c r="L88" s="204">
        <f t="shared" si="44"/>
        <v>7.9276862667891686E-3</v>
      </c>
      <c r="M88" s="204">
        <f t="shared" si="44"/>
        <v>7.4905949188016829E-3</v>
      </c>
      <c r="N88" s="204">
        <f t="shared" si="44"/>
        <v>5.960554634301239E-3</v>
      </c>
      <c r="O88" s="204">
        <f t="shared" si="44"/>
        <v>5.9821144504945585E-3</v>
      </c>
      <c r="P88" s="204">
        <f t="shared" si="44"/>
        <v>5.9320713723446652E-3</v>
      </c>
      <c r="Q88" s="204">
        <f t="shared" si="44"/>
        <v>6.1657966136986087E-3</v>
      </c>
      <c r="R88" s="204">
        <f t="shared" si="44"/>
        <v>6.3857032572666415E-3</v>
      </c>
      <c r="S88" s="204">
        <f t="shared" si="44"/>
        <v>6.0790353752894072E-3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7.8955539455591219E-3</v>
      </c>
      <c r="E89" s="204">
        <f t="shared" ref="E89:S89" si="45">E61/E$23</f>
        <v>8.21524225513489E-3</v>
      </c>
      <c r="F89" s="204">
        <f t="shared" si="45"/>
        <v>8.0347426595324921E-3</v>
      </c>
      <c r="G89" s="204">
        <f t="shared" si="45"/>
        <v>8.426287039390877E-3</v>
      </c>
      <c r="H89" s="204">
        <f t="shared" si="45"/>
        <v>8.5838836117907279E-3</v>
      </c>
      <c r="I89" s="204">
        <f t="shared" si="45"/>
        <v>8.2627862757209125E-3</v>
      </c>
      <c r="J89" s="204">
        <f t="shared" si="45"/>
        <v>7.7340234862789464E-3</v>
      </c>
      <c r="K89" s="204">
        <f t="shared" si="45"/>
        <v>7.6677903279919477E-3</v>
      </c>
      <c r="L89" s="204">
        <f t="shared" si="45"/>
        <v>7.6262195388721189E-3</v>
      </c>
      <c r="M89" s="204">
        <f t="shared" si="45"/>
        <v>6.7237591168669668E-3</v>
      </c>
      <c r="N89" s="204">
        <f t="shared" si="45"/>
        <v>6.339484175987016E-3</v>
      </c>
      <c r="O89" s="204">
        <f t="shared" si="45"/>
        <v>6.164495988619392E-3</v>
      </c>
      <c r="P89" s="204">
        <f t="shared" si="45"/>
        <v>5.9327606671822596E-3</v>
      </c>
      <c r="Q89" s="204">
        <f t="shared" si="45"/>
        <v>5.6636659223234286E-3</v>
      </c>
      <c r="R89" s="204">
        <f t="shared" si="45"/>
        <v>5.9527383090635169E-3</v>
      </c>
      <c r="S89" s="204">
        <f t="shared" si="45"/>
        <v>6.026925588543763E-3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2.3923232741413215E-2</v>
      </c>
      <c r="E90" s="208">
        <f t="shared" ref="E90:S90" si="46">E62/E$23</f>
        <v>2.4017587888551874E-2</v>
      </c>
      <c r="F90" s="208">
        <f t="shared" si="46"/>
        <v>2.4975056358806428E-2</v>
      </c>
      <c r="G90" s="208">
        <f t="shared" si="46"/>
        <v>2.564344219095864E-2</v>
      </c>
      <c r="H90" s="208">
        <f t="shared" si="46"/>
        <v>2.5302835362976634E-2</v>
      </c>
      <c r="I90" s="208">
        <f t="shared" si="46"/>
        <v>2.5628060571562368E-2</v>
      </c>
      <c r="J90" s="208">
        <f t="shared" si="46"/>
        <v>2.8298283913621939E-2</v>
      </c>
      <c r="K90" s="208">
        <f t="shared" si="46"/>
        <v>2.6876008499352965E-2</v>
      </c>
      <c r="L90" s="208">
        <f t="shared" si="46"/>
        <v>2.6072428577678615E-2</v>
      </c>
      <c r="M90" s="208">
        <f t="shared" si="46"/>
        <v>2.7566668600491187E-2</v>
      </c>
      <c r="N90" s="208">
        <f t="shared" si="46"/>
        <v>2.6360653424125885E-2</v>
      </c>
      <c r="O90" s="208">
        <f t="shared" si="46"/>
        <v>2.6594605694492013E-2</v>
      </c>
      <c r="P90" s="208">
        <f t="shared" si="46"/>
        <v>2.6850791103685118E-2</v>
      </c>
      <c r="Q90" s="208">
        <f t="shared" si="46"/>
        <v>2.7370726134804745E-2</v>
      </c>
      <c r="R90" s="208">
        <f t="shared" si="46"/>
        <v>2.8915419273226307E-2</v>
      </c>
      <c r="S90" s="208">
        <f t="shared" si="46"/>
        <v>2.9944658087241019E-2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2.9084575688448355E-2</v>
      </c>
      <c r="F93" s="144">
        <f t="shared" ref="F93:F94" si="48">IF(E16=0,"",F16/E16-1)</f>
        <v>1.6527043686846987E-2</v>
      </c>
      <c r="G93" s="144">
        <f t="shared" ref="G93:G94" si="49">IF(F16=0,"",G16/F16-1)</f>
        <v>3.6033040754588797E-2</v>
      </c>
      <c r="H93" s="144">
        <f t="shared" ref="H93:H94" si="50">IF(G16=0,"",H16/G16-1)</f>
        <v>4.9068492699869459E-2</v>
      </c>
      <c r="I93" s="144">
        <f t="shared" ref="I93:I94" si="51">IF(H16=0,"",I16/H16-1)</f>
        <v>6.533300811038667E-2</v>
      </c>
      <c r="J93" s="144">
        <f t="shared" ref="J93:J94" si="52">IF(I16=0,"",J16/I16-1)</f>
        <v>6.8539268675470888E-2</v>
      </c>
      <c r="K93" s="144">
        <f t="shared" ref="K93:K94" si="53">IF(J16=0,"",K16/J16-1)</f>
        <v>5.6020773415241587E-2</v>
      </c>
      <c r="L93" s="144">
        <f t="shared" ref="L93:L94" si="54">IF(K16=0,"",L16/K16-1)</f>
        <v>2.6828409071405934E-2</v>
      </c>
      <c r="M93" s="144">
        <f t="shared" ref="M93:M94" si="55">IF(L16=0,"",M16/L16-1)</f>
        <v>-4.8027799968612284E-2</v>
      </c>
      <c r="N93" s="144">
        <f t="shared" ref="N93:N94" si="56">IF(M16=0,"",N16/M16-1)</f>
        <v>2.2733769239047019E-2</v>
      </c>
      <c r="O93" s="144">
        <f t="shared" ref="O93:O94" si="57">IF(N16=0,"",O16/N16-1)</f>
        <v>1.7777134606798972E-2</v>
      </c>
      <c r="P93" s="144">
        <f t="shared" ref="P93:P94" si="58">IF(O16=0,"",P16/O16-1)</f>
        <v>-7.9973551878279592E-3</v>
      </c>
      <c r="Q93" s="144">
        <f t="shared" ref="Q93:Q94" si="59">IF(P16=0,"",Q16/P16-1)</f>
        <v>-4.8391893870278757E-3</v>
      </c>
      <c r="R93" s="144">
        <f t="shared" ref="R93:R94" si="60">IF(Q16=0,"",R16/Q16-1)</f>
        <v>2.7153706374269282E-2</v>
      </c>
      <c r="S93" s="144">
        <f t="shared" ref="S93:S94" si="61">IF(R16=0,"",S16/R16-1)</f>
        <v>5.3097160788686315E-2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2.8537246388733228E-2</v>
      </c>
      <c r="F94" s="213">
        <f t="shared" si="48"/>
        <v>2.9590771942165084E-2</v>
      </c>
      <c r="G94" s="213">
        <f t="shared" si="49"/>
        <v>4.7815156030898809E-2</v>
      </c>
      <c r="H94" s="213">
        <f t="shared" si="50"/>
        <v>3.4823174531525058E-2</v>
      </c>
      <c r="I94" s="213">
        <f t="shared" si="51"/>
        <v>3.2892290425411641E-2</v>
      </c>
      <c r="J94" s="213">
        <f t="shared" si="52"/>
        <v>3.7769893408932331E-2</v>
      </c>
      <c r="K94" s="213">
        <f t="shared" si="53"/>
        <v>4.1852711116344032E-2</v>
      </c>
      <c r="L94" s="213">
        <f t="shared" si="54"/>
        <v>2.8884462062596539E-2</v>
      </c>
      <c r="M94" s="213">
        <f t="shared" si="55"/>
        <v>-6.2459822623798233E-3</v>
      </c>
      <c r="N94" s="213">
        <f t="shared" si="56"/>
        <v>1.0509956764818584E-2</v>
      </c>
      <c r="O94" s="213">
        <f t="shared" si="57"/>
        <v>2.5335899144793839E-3</v>
      </c>
      <c r="P94" s="213">
        <f t="shared" si="58"/>
        <v>-1.2126567451904213E-2</v>
      </c>
      <c r="Q94" s="213">
        <f t="shared" si="59"/>
        <v>5.1330662711481789E-3</v>
      </c>
      <c r="R94" s="213">
        <f t="shared" si="60"/>
        <v>1.7978637569230793E-2</v>
      </c>
      <c r="S94" s="213">
        <f t="shared" si="61"/>
        <v>3.6945780868753442E-2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3.3718159580138796E-2</v>
      </c>
      <c r="F95" s="144">
        <f t="shared" ref="F95:F96" si="63">IF(E20=0,"",F20/E20-1)</f>
        <v>1.9600685218045921E-2</v>
      </c>
      <c r="G95" s="144">
        <f t="shared" ref="G95:G96" si="64">IF(F20=0,"",G20/F20-1)</f>
        <v>3.6900378571947057E-2</v>
      </c>
      <c r="H95" s="144">
        <f t="shared" ref="H95:H96" si="65">IF(G20=0,"",H20/G20-1)</f>
        <v>4.879087715688657E-2</v>
      </c>
      <c r="I95" s="144">
        <f t="shared" ref="I95:I96" si="66">IF(H20=0,"",I20/H20-1)</f>
        <v>6.4966575977323471E-2</v>
      </c>
      <c r="J95" s="144">
        <f t="shared" ref="J95:J96" si="67">IF(I20=0,"",J20/I20-1)</f>
        <v>6.5955395359879265E-2</v>
      </c>
      <c r="K95" s="144">
        <f t="shared" ref="K95:K96" si="68">IF(J20=0,"",K20/J20-1)</f>
        <v>5.2863699372763584E-2</v>
      </c>
      <c r="L95" s="144">
        <f t="shared" ref="L95:L96" si="69">IF(K20=0,"",L20/K20-1)</f>
        <v>1.7974298799518396E-2</v>
      </c>
      <c r="M95" s="144">
        <f t="shared" ref="M95:M96" si="70">IF(L20=0,"",M20/L20-1)</f>
        <v>-5.5548135119150799E-2</v>
      </c>
      <c r="N95" s="144">
        <f t="shared" ref="N95:N96" si="71">IF(M20=0,"",N20/M20-1)</f>
        <v>1.9184731084118223E-2</v>
      </c>
      <c r="O95" s="144">
        <f t="shared" ref="O95:O96" si="72">IF(N20=0,"",O20/N20-1)</f>
        <v>1.5385437715926598E-2</v>
      </c>
      <c r="P95" s="144">
        <f t="shared" ref="P95:P96" si="73">IF(O20=0,"",P20/O20-1)</f>
        <v>-9.7644709544628672E-3</v>
      </c>
      <c r="Q95" s="144">
        <f t="shared" ref="Q95:Q96" si="74">IF(P20=0,"",Q20/P20-1)</f>
        <v>-5.8498579990257094E-3</v>
      </c>
      <c r="R95" s="144">
        <f t="shared" ref="R95:R96" si="75">IF(Q20=0,"",R20/Q20-1)</f>
        <v>2.7515814432920838E-2</v>
      </c>
      <c r="S95" s="144">
        <f t="shared" ref="S95:S96" si="76">IF(R20=0,"",S20/R20-1)</f>
        <v>5.0513352699663061E-2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3.316836586079619E-2</v>
      </c>
      <c r="F96" s="213">
        <f t="shared" si="63"/>
        <v>3.2703913866361178E-2</v>
      </c>
      <c r="G96" s="213">
        <f t="shared" si="64"/>
        <v>4.8692357504864336E-2</v>
      </c>
      <c r="H96" s="213">
        <f t="shared" si="65"/>
        <v>3.4549328734527096E-2</v>
      </c>
      <c r="I96" s="213">
        <f t="shared" si="66"/>
        <v>3.2537016607437685E-2</v>
      </c>
      <c r="J96" s="213">
        <f t="shared" si="67"/>
        <v>3.5260424628596798E-2</v>
      </c>
      <c r="K96" s="213">
        <f t="shared" si="68"/>
        <v>3.8737993836954976E-2</v>
      </c>
      <c r="L96" s="213">
        <f t="shared" si="69"/>
        <v>2.001262290850403E-2</v>
      </c>
      <c r="M96" s="213">
        <f t="shared" si="70"/>
        <v>-1.4096383009727931E-2</v>
      </c>
      <c r="N96" s="213">
        <f t="shared" si="71"/>
        <v>7.0033370556030761E-3</v>
      </c>
      <c r="O96" s="213">
        <f t="shared" si="72"/>
        <v>1.7771416480472091E-4</v>
      </c>
      <c r="P96" s="213">
        <f t="shared" si="73"/>
        <v>-1.3886327596924875E-2</v>
      </c>
      <c r="Q96" s="213">
        <f t="shared" si="74"/>
        <v>4.1122700037230508E-3</v>
      </c>
      <c r="R96" s="213">
        <f t="shared" si="75"/>
        <v>1.8337511091188974E-2</v>
      </c>
      <c r="S96" s="213">
        <f t="shared" si="76"/>
        <v>3.4401600714967007E-2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2.9349356595131715E-2</v>
      </c>
      <c r="F97" s="204">
        <f t="shared" ref="F97:F105" si="78">IF(E23=0,"",F23/E23-1)</f>
        <v>2.1289117415913994E-2</v>
      </c>
      <c r="G97" s="204">
        <f t="shared" ref="G97:G105" si="79">IF(F23=0,"",G23/F23-1)</f>
        <v>2.9915451015109618E-2</v>
      </c>
      <c r="H97" s="204">
        <f t="shared" ref="H97:H105" si="80">IF(G23=0,"",H23/G23-1)</f>
        <v>4.9478351399472986E-2</v>
      </c>
      <c r="I97" s="204">
        <f t="shared" ref="I97:I105" si="81">IF(H23=0,"",I23/H23-1)</f>
        <v>6.7103606141001748E-2</v>
      </c>
      <c r="J97" s="204">
        <f t="shared" ref="J97:J105" si="82">IF(I23=0,"",J23/I23-1)</f>
        <v>7.4200463545890605E-2</v>
      </c>
      <c r="K97" s="204">
        <f t="shared" ref="K97:K105" si="83">IF(J23=0,"",K23/J23-1)</f>
        <v>5.30070391337365E-2</v>
      </c>
      <c r="L97" s="204">
        <f t="shared" ref="L97:L105" si="84">IF(K23=0,"",L23/K23-1)</f>
        <v>3.5694668551300213E-2</v>
      </c>
      <c r="M97" s="204">
        <f t="shared" ref="M97:M105" si="85">IF(L23=0,"",M23/L23-1)</f>
        <v>-5.4356035227419164E-2</v>
      </c>
      <c r="N97" s="204">
        <f t="shared" ref="N97:N105" si="86">IF(M23=0,"",N23/M23-1)</f>
        <v>2.8369373872245474E-2</v>
      </c>
      <c r="O97" s="204">
        <f t="shared" ref="O97:O105" si="87">IF(N23=0,"",O23/N23-1)</f>
        <v>2.0067576905979712E-2</v>
      </c>
      <c r="P97" s="204">
        <f t="shared" ref="P97:P105" si="88">IF(O23=0,"",P23/O23-1)</f>
        <v>-8.4320210715360666E-3</v>
      </c>
      <c r="Q97" s="204">
        <f t="shared" ref="Q97:Q105" si="89">IF(P23=0,"",Q23/P23-1)</f>
        <v>-4.910574824728009E-3</v>
      </c>
      <c r="R97" s="204">
        <f t="shared" ref="R97:R105" si="90">IF(Q23=0,"",R23/Q23-1)</f>
        <v>3.4011168990480067E-2</v>
      </c>
      <c r="S97" s="204">
        <f t="shared" ref="S97:S105" si="91">IF(R23=0,"",S23/R23-1)</f>
        <v>4.7248189381515981E-2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-8.4567129687447284E-3</v>
      </c>
      <c r="F98" s="209">
        <f t="shared" si="78"/>
        <v>-0.13100679003653903</v>
      </c>
      <c r="G98" s="209">
        <f t="shared" si="79"/>
        <v>-5.0188531633943989E-2</v>
      </c>
      <c r="H98" s="209">
        <f t="shared" si="80"/>
        <v>3.3909551847489894E-2</v>
      </c>
      <c r="I98" s="209">
        <f t="shared" si="81"/>
        <v>2.5267804828052132E-2</v>
      </c>
      <c r="J98" s="209">
        <f t="shared" si="82"/>
        <v>1.5135811281097311E-3</v>
      </c>
      <c r="K98" s="209">
        <f t="shared" si="83"/>
        <v>1.1987472812065025E-3</v>
      </c>
      <c r="L98" s="209">
        <f t="shared" si="84"/>
        <v>1.8610061461656446E-2</v>
      </c>
      <c r="M98" s="209">
        <f t="shared" si="85"/>
        <v>-0.19511981373531595</v>
      </c>
      <c r="N98" s="209">
        <f t="shared" si="86"/>
        <v>-4.8533241051683329E-2</v>
      </c>
      <c r="O98" s="209">
        <f t="shared" si="87"/>
        <v>0.4446835678941532</v>
      </c>
      <c r="P98" s="209">
        <f t="shared" si="88"/>
        <v>8.9409557319979127E-2</v>
      </c>
      <c r="Q98" s="209">
        <f t="shared" si="89"/>
        <v>2.1957736227295577E-2</v>
      </c>
      <c r="R98" s="209">
        <f t="shared" si="90"/>
        <v>5.4110293410451815E-2</v>
      </c>
      <c r="S98" s="209">
        <f t="shared" si="91"/>
        <v>-5.2838022409938734E-2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4.0039432578629075E-2</v>
      </c>
      <c r="F99" s="209">
        <f t="shared" si="78"/>
        <v>-3.1661800560270903E-2</v>
      </c>
      <c r="G99" s="209">
        <f t="shared" si="79"/>
        <v>-7.7225165308106192E-2</v>
      </c>
      <c r="H99" s="209">
        <f t="shared" si="80"/>
        <v>0.18825227705189929</v>
      </c>
      <c r="I99" s="209">
        <f t="shared" si="81"/>
        <v>9.7551930086641869E-2</v>
      </c>
      <c r="J99" s="209">
        <f t="shared" si="82"/>
        <v>0.12578495040737492</v>
      </c>
      <c r="K99" s="209">
        <f t="shared" si="83"/>
        <v>3.7799006280069269E-2</v>
      </c>
      <c r="L99" s="209">
        <f t="shared" si="84"/>
        <v>0.12021714704626851</v>
      </c>
      <c r="M99" s="209">
        <f t="shared" si="85"/>
        <v>-0.16765906594323987</v>
      </c>
      <c r="N99" s="209">
        <f t="shared" si="86"/>
        <v>5.1729058567279607E-2</v>
      </c>
      <c r="O99" s="209">
        <f t="shared" si="87"/>
        <v>7.3866756821491242E-2</v>
      </c>
      <c r="P99" s="209">
        <f t="shared" si="88"/>
        <v>-0.11747022116824835</v>
      </c>
      <c r="Q99" s="209">
        <f t="shared" si="89"/>
        <v>-0.26408785047131156</v>
      </c>
      <c r="R99" s="209">
        <f t="shared" si="90"/>
        <v>0.19568677391745259</v>
      </c>
      <c r="S99" s="209">
        <f t="shared" si="91"/>
        <v>-5.3381282155920418E-2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2.4655386597793427E-2</v>
      </c>
      <c r="F100" s="209">
        <f t="shared" si="78"/>
        <v>4.9663721155105867E-2</v>
      </c>
      <c r="G100" s="209">
        <f t="shared" si="79"/>
        <v>4.4692849625610931E-2</v>
      </c>
      <c r="H100" s="209">
        <f t="shared" si="80"/>
        <v>2.2228473067360532E-2</v>
      </c>
      <c r="I100" s="209">
        <f t="shared" si="81"/>
        <v>6.6262697285122796E-2</v>
      </c>
      <c r="J100" s="209">
        <f t="shared" si="82"/>
        <v>6.8899473876176565E-2</v>
      </c>
      <c r="K100" s="209">
        <f t="shared" si="83"/>
        <v>5.5856974052802322E-2</v>
      </c>
      <c r="L100" s="209">
        <f t="shared" si="84"/>
        <v>4.5250829314647856E-2</v>
      </c>
      <c r="M100" s="209">
        <f t="shared" si="85"/>
        <v>-3.5731327436718363E-2</v>
      </c>
      <c r="N100" s="209">
        <f t="shared" si="86"/>
        <v>2.9483385529328165E-2</v>
      </c>
      <c r="O100" s="209">
        <f t="shared" si="87"/>
        <v>6.4758106520492742E-3</v>
      </c>
      <c r="P100" s="209">
        <f t="shared" si="88"/>
        <v>-9.6196012426603694E-3</v>
      </c>
      <c r="Q100" s="209">
        <f t="shared" si="89"/>
        <v>-3.3938531674913008E-3</v>
      </c>
      <c r="R100" s="209">
        <f t="shared" si="90"/>
        <v>1.2710431159753233E-2</v>
      </c>
      <c r="S100" s="209">
        <f t="shared" si="91"/>
        <v>5.1377204305832924E-2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2.3954981902507333E-2</v>
      </c>
      <c r="F101" s="206">
        <f t="shared" si="78"/>
        <v>5.6744081227046328E-2</v>
      </c>
      <c r="G101" s="206">
        <f t="shared" si="79"/>
        <v>5.5890882329342917E-2</v>
      </c>
      <c r="H101" s="206">
        <f t="shared" si="80"/>
        <v>7.8327690541413197E-3</v>
      </c>
      <c r="I101" s="206">
        <f t="shared" si="81"/>
        <v>4.4460057706231515E-2</v>
      </c>
      <c r="J101" s="206">
        <f t="shared" si="82"/>
        <v>5.425200744119385E-2</v>
      </c>
      <c r="K101" s="206">
        <f t="shared" si="83"/>
        <v>3.4175541141548305E-2</v>
      </c>
      <c r="L101" s="206">
        <f t="shared" si="84"/>
        <v>2.4575168336243181E-2</v>
      </c>
      <c r="M101" s="206">
        <f t="shared" si="85"/>
        <v>-2.1925278603199816E-2</v>
      </c>
      <c r="N101" s="206">
        <f t="shared" si="86"/>
        <v>2.4104153754686442E-2</v>
      </c>
      <c r="O101" s="206">
        <f t="shared" si="87"/>
        <v>-1.8121778814745859E-3</v>
      </c>
      <c r="P101" s="206">
        <f t="shared" si="88"/>
        <v>-9.619297388330228E-3</v>
      </c>
      <c r="Q101" s="206">
        <f t="shared" si="89"/>
        <v>-3.0117853334756806E-3</v>
      </c>
      <c r="R101" s="206">
        <f t="shared" si="90"/>
        <v>1.3287026676173097E-2</v>
      </c>
      <c r="S101" s="206">
        <f t="shared" si="91"/>
        <v>4.0899147019625159E-2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2.5566041458917166E-2</v>
      </c>
      <c r="F102" s="206">
        <f t="shared" si="78"/>
        <v>4.8035678650638625E-2</v>
      </c>
      <c r="G102" s="206">
        <f t="shared" si="79"/>
        <v>5.5560816878164054E-2</v>
      </c>
      <c r="H102" s="206">
        <f t="shared" si="80"/>
        <v>3.0368494300716309E-2</v>
      </c>
      <c r="I102" s="206">
        <f t="shared" si="81"/>
        <v>8.4155156898087613E-2</v>
      </c>
      <c r="J102" s="206">
        <f t="shared" si="82"/>
        <v>7.5971001421913265E-2</v>
      </c>
      <c r="K102" s="206">
        <f t="shared" si="83"/>
        <v>9.30222430250085E-2</v>
      </c>
      <c r="L102" s="206">
        <f t="shared" si="84"/>
        <v>7.8513310451587159E-2</v>
      </c>
      <c r="M102" s="206">
        <f t="shared" si="85"/>
        <v>-1.1595531475664833E-2</v>
      </c>
      <c r="N102" s="206">
        <f t="shared" si="86"/>
        <v>2.1230249909934829E-2</v>
      </c>
      <c r="O102" s="206">
        <f t="shared" si="87"/>
        <v>8.9860866997630851E-3</v>
      </c>
      <c r="P102" s="206">
        <f t="shared" si="88"/>
        <v>-1.7796132674890663E-2</v>
      </c>
      <c r="Q102" s="206">
        <f t="shared" si="89"/>
        <v>6.4370350158826639E-3</v>
      </c>
      <c r="R102" s="206">
        <f t="shared" si="90"/>
        <v>1.6146450239069576E-3</v>
      </c>
      <c r="S102" s="206">
        <f t="shared" si="91"/>
        <v>4.7602749884811724E-2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2.4426047653458793E-2</v>
      </c>
      <c r="F103" s="206">
        <f t="shared" si="78"/>
        <v>3.9298723774713329E-2</v>
      </c>
      <c r="G103" s="206">
        <f t="shared" si="79"/>
        <v>5.2578014863127187E-3</v>
      </c>
      <c r="H103" s="206">
        <f t="shared" si="80"/>
        <v>3.6210482236969987E-2</v>
      </c>
      <c r="I103" s="206">
        <f t="shared" si="81"/>
        <v>7.6559039695707876E-2</v>
      </c>
      <c r="J103" s="206">
        <f t="shared" si="82"/>
        <v>8.3627254817383534E-2</v>
      </c>
      <c r="K103" s="206">
        <f t="shared" si="83"/>
        <v>2.9560217361825902E-2</v>
      </c>
      <c r="L103" s="206">
        <f t="shared" si="84"/>
        <v>2.0568771967053312E-2</v>
      </c>
      <c r="M103" s="206">
        <f t="shared" si="85"/>
        <v>-0.10878207157465758</v>
      </c>
      <c r="N103" s="206">
        <f t="shared" si="86"/>
        <v>5.840782575347081E-2</v>
      </c>
      <c r="O103" s="206">
        <f t="shared" si="87"/>
        <v>1.7248820531238662E-2</v>
      </c>
      <c r="P103" s="206">
        <f t="shared" si="88"/>
        <v>7.5691218290743212E-3</v>
      </c>
      <c r="Q103" s="206">
        <f t="shared" si="89"/>
        <v>-2.4256347961770786E-2</v>
      </c>
      <c r="R103" s="206">
        <f t="shared" si="90"/>
        <v>3.5061443813816373E-2</v>
      </c>
      <c r="S103" s="206">
        <f t="shared" si="91"/>
        <v>7.8727666380675521E-2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8.0430807396180137E-2</v>
      </c>
      <c r="F104" s="209">
        <f t="shared" si="78"/>
        <v>6.8804063029539453E-2</v>
      </c>
      <c r="G104" s="209">
        <f t="shared" si="79"/>
        <v>-1.816719717772397E-2</v>
      </c>
      <c r="H104" s="209">
        <f t="shared" si="80"/>
        <v>0.10327656352875825</v>
      </c>
      <c r="I104" s="209">
        <f t="shared" si="81"/>
        <v>5.4719411259657624E-2</v>
      </c>
      <c r="J104" s="209">
        <f t="shared" si="82"/>
        <v>0.17717679886982363</v>
      </c>
      <c r="K104" s="209">
        <f t="shared" si="83"/>
        <v>2.6901357131682957E-2</v>
      </c>
      <c r="L104" s="209">
        <f t="shared" si="84"/>
        <v>0.24601866195002087</v>
      </c>
      <c r="M104" s="209">
        <f t="shared" si="85"/>
        <v>5.930866749251118E-2</v>
      </c>
      <c r="N104" s="209">
        <f t="shared" si="86"/>
        <v>-0.12889125557309</v>
      </c>
      <c r="O104" s="209">
        <f t="shared" si="87"/>
        <v>-1.9049452723294502E-2</v>
      </c>
      <c r="P104" s="209">
        <f t="shared" si="88"/>
        <v>1.6969901796691556E-2</v>
      </c>
      <c r="Q104" s="209">
        <f t="shared" si="89"/>
        <v>2.9974602353380675E-2</v>
      </c>
      <c r="R104" s="209">
        <f t="shared" si="90"/>
        <v>-9.2170184442346814E-2</v>
      </c>
      <c r="S104" s="209">
        <f t="shared" si="91"/>
        <v>-2.6526888955765715E-3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-7.3803479714432685E-3</v>
      </c>
      <c r="F105" s="209">
        <f t="shared" si="78"/>
        <v>4.0576518443459886E-2</v>
      </c>
      <c r="G105" s="209">
        <f t="shared" si="79"/>
        <v>6.0675533671562754E-2</v>
      </c>
      <c r="H105" s="209">
        <f t="shared" si="80"/>
        <v>7.86529925244841E-2</v>
      </c>
      <c r="I105" s="209">
        <f t="shared" si="81"/>
        <v>7.5281997905966014E-2</v>
      </c>
      <c r="J105" s="209">
        <f t="shared" si="82"/>
        <v>2.4588200721186837E-2</v>
      </c>
      <c r="K105" s="209">
        <f t="shared" si="83"/>
        <v>7.3506134171826387E-2</v>
      </c>
      <c r="L105" s="209">
        <f t="shared" si="84"/>
        <v>4.5945964578695042E-2</v>
      </c>
      <c r="M105" s="209">
        <f t="shared" si="85"/>
        <v>-2.9577359960440641E-2</v>
      </c>
      <c r="N105" s="209">
        <f t="shared" si="86"/>
        <v>4.962074899411939E-2</v>
      </c>
      <c r="O105" s="209">
        <f t="shared" si="87"/>
        <v>-8.3158550081391391E-2</v>
      </c>
      <c r="P105" s="209">
        <f t="shared" si="88"/>
        <v>-5.9524710016277016E-2</v>
      </c>
      <c r="Q105" s="209">
        <f t="shared" si="89"/>
        <v>-2.295173137048534E-2</v>
      </c>
      <c r="R105" s="209">
        <f t="shared" si="90"/>
        <v>-9.7617974442006927E-3</v>
      </c>
      <c r="S105" s="209">
        <f t="shared" si="91"/>
        <v>6.8329313835875816E-2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4.8875892176205582E-2</v>
      </c>
      <c r="F106" s="209">
        <f t="shared" ref="F106" si="93">IF(E23=14,"",F32/E32-1)</f>
        <v>-3.6091696026747888E-2</v>
      </c>
      <c r="G106" s="209">
        <f t="shared" ref="G106" si="94">IF(F23=14,"",G32/F32-1)</f>
        <v>4.3899701981358064E-3</v>
      </c>
      <c r="H106" s="209">
        <f t="shared" ref="H106" si="95">IF(G23=14,"",H32/G32-1)</f>
        <v>0.10428683010136752</v>
      </c>
      <c r="I106" s="209">
        <f t="shared" ref="I106" si="96">IF(H23=14,"",I32/H32-1)</f>
        <v>7.163071790780573E-2</v>
      </c>
      <c r="J106" s="209">
        <f t="shared" ref="J106" si="97">IF(I23=14,"",J32/I32-1)</f>
        <v>9.1697406085889943E-2</v>
      </c>
      <c r="K106" s="209">
        <f t="shared" ref="K106" si="98">IF(J23=14,"",K32/J32-1)</f>
        <v>5.0113101583391106E-2</v>
      </c>
      <c r="L106" s="209">
        <f t="shared" ref="L106" si="99">IF(K23=14,"",L32/K32-1)</f>
        <v>-2.4578841906365945E-2</v>
      </c>
      <c r="M106" s="209">
        <f t="shared" ref="M106" si="100">IF(L23=14,"",M32/L32-1)</f>
        <v>-0.11280349008748147</v>
      </c>
      <c r="N106" s="209">
        <f t="shared" ref="N106" si="101">IF(M23=14,"",N32/M32-1)</f>
        <v>5.8679213274541731E-2</v>
      </c>
      <c r="O106" s="209">
        <f t="shared" ref="O106" si="102">IF(N23=14,"",O32/N32-1)</f>
        <v>6.2576496121120373E-2</v>
      </c>
      <c r="P106" s="209">
        <f t="shared" ref="P106" si="103">IF(O23=14,"",P32/O32-1)</f>
        <v>1.6789613905987544E-4</v>
      </c>
      <c r="Q106" s="209">
        <f t="shared" ref="Q106" si="104">IF(P23=14,"",Q32/P32-1)</f>
        <v>-4.9599897964847095E-4</v>
      </c>
      <c r="R106" s="209">
        <f t="shared" ref="R106" si="105">IF(Q23=14,"",R32/Q32-1)</f>
        <v>0.11529313703458088</v>
      </c>
      <c r="S106" s="209">
        <f t="shared" ref="S106" si="106">IF(R23=14,"",S32/R32-1)</f>
        <v>5.4655508345749393E-2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-1.8312594877458399E-2</v>
      </c>
      <c r="F107" s="210">
        <f t="shared" ref="F107:F108" si="108">IF(E33=0,"",F33/E33-1)</f>
        <v>-0.11475665519942146</v>
      </c>
      <c r="G107" s="210">
        <f t="shared" ref="G107:G108" si="109">IF(F33=0,"",G33/F33-1)</f>
        <v>-3.765514054597896E-2</v>
      </c>
      <c r="H107" s="210">
        <f t="shared" ref="H107:H108" si="110">IF(G33=0,"",H33/G33-1)</f>
        <v>0.39332653771451631</v>
      </c>
      <c r="I107" s="210">
        <f t="shared" ref="I107:I108" si="111">IF(H33=0,"",I33/H33-1)</f>
        <v>0.15754768706863453</v>
      </c>
      <c r="J107" s="210">
        <f t="shared" ref="J107:J108" si="112">IF(I33=0,"",J33/I33-1)</f>
        <v>-3.2571291767960586E-2</v>
      </c>
      <c r="K107" s="210">
        <f t="shared" ref="K107:K108" si="113">IF(J33=0,"",K33/J33-1)</f>
        <v>-9.2775292146083377E-3</v>
      </c>
      <c r="L107" s="210">
        <f t="shared" ref="L107:L108" si="114">IF(K33=0,"",L33/K33-1)</f>
        <v>-0.14994251715896179</v>
      </c>
      <c r="M107" s="210">
        <f t="shared" ref="M107:M108" si="115">IF(L33=0,"",M33/L33-1)</f>
        <v>-0.41704194788520543</v>
      </c>
      <c r="N107" s="210">
        <f t="shared" ref="N107:N108" si="116">IF(M33=0,"",N33/M33-1)</f>
        <v>-8.9307156142927058E-2</v>
      </c>
      <c r="O107" s="210">
        <f t="shared" ref="O107:O108" si="117">IF(N33=0,"",O33/N33-1)</f>
        <v>0.35692878535113737</v>
      </c>
      <c r="P107" s="210">
        <f t="shared" ref="P107:P108" si="118">IF(O33=0,"",P33/O33-1)</f>
        <v>-0.1167620537927212</v>
      </c>
      <c r="Q107" s="210">
        <f t="shared" ref="Q107:Q108" si="119">IF(P33=0,"",Q33/P33-1)</f>
        <v>7.2891442087617886E-2</v>
      </c>
      <c r="R107" s="210">
        <f t="shared" ref="R107:R108" si="120">IF(Q33=0,"",R33/Q33-1)</f>
        <v>0.22841137715554582</v>
      </c>
      <c r="S107" s="210">
        <f t="shared" ref="S107:S108" si="121">IF(R33=0,"",S33/R33-1)</f>
        <v>2.9164389048968564E-2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-8.9273759096498706E-3</v>
      </c>
      <c r="F108" s="204">
        <f t="shared" si="108"/>
        <v>-0.13180606918081628</v>
      </c>
      <c r="G108" s="204">
        <f t="shared" si="109"/>
        <v>-3.0543086989115675E-2</v>
      </c>
      <c r="H108" s="204">
        <f t="shared" si="110"/>
        <v>0.39332653771451631</v>
      </c>
      <c r="I108" s="204">
        <f t="shared" si="111"/>
        <v>0.14677243493440995</v>
      </c>
      <c r="J108" s="204">
        <f t="shared" si="112"/>
        <v>-3.4419003691480432E-2</v>
      </c>
      <c r="K108" s="204">
        <f t="shared" si="113"/>
        <v>-1.6625119643898456E-2</v>
      </c>
      <c r="L108" s="204">
        <f t="shared" si="114"/>
        <v>-0.15720917049634087</v>
      </c>
      <c r="M108" s="204">
        <f t="shared" si="115"/>
        <v>-0.45441227049328592</v>
      </c>
      <c r="N108" s="204">
        <f t="shared" si="116"/>
        <v>-0.1193050582505385</v>
      </c>
      <c r="O108" s="204">
        <f t="shared" si="117"/>
        <v>0.40170277728163928</v>
      </c>
      <c r="P108" s="204">
        <f t="shared" si="118"/>
        <v>-0.16160495748563852</v>
      </c>
      <c r="Q108" s="204">
        <f t="shared" si="119"/>
        <v>0.10909172275253209</v>
      </c>
      <c r="R108" s="204">
        <f t="shared" si="120"/>
        <v>0.25536106936390057</v>
      </c>
      <c r="S108" s="204">
        <f t="shared" si="121"/>
        <v>9.830768903635434E-3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-0.24801219761527959</v>
      </c>
      <c r="F109" s="204">
        <f t="shared" ref="F109" si="123">IF(E37=0,"",F37/E37-1)</f>
        <v>0.43518925209410586</v>
      </c>
      <c r="G109" s="204">
        <f t="shared" ref="G109" si="124">IF(F37=0,"",G37/F37-1)</f>
        <v>-0.17643073899856643</v>
      </c>
      <c r="H109" s="204">
        <f t="shared" ref="H109" si="125">IF(G37=0,"",H37/G37-1)</f>
        <v>0.39332653771451564</v>
      </c>
      <c r="I109" s="204">
        <f t="shared" ref="I109" si="126">IF(H37=0,"",I37/H37-1)</f>
        <v>0.40504695283672931</v>
      </c>
      <c r="J109" s="204">
        <f t="shared" ref="J109" si="127">IF(I37=0,"",J37/I37-1)</f>
        <v>2.0678515682288623E-3</v>
      </c>
      <c r="K109" s="204">
        <f t="shared" ref="K109" si="128">IF(J37=0,"",K37/J37-1)</f>
        <v>0.12345256474018296</v>
      </c>
      <c r="L109" s="204">
        <f t="shared" ref="L109" si="129">IF(K37=0,"",L37/K37-1)</f>
        <v>-3.5041658397821474E-2</v>
      </c>
      <c r="M109" s="204">
        <f t="shared" ref="M109" si="130">IF(L37=0,"",M37/L37-1)</f>
        <v>9.9049801243271451E-2</v>
      </c>
      <c r="N109" s="204">
        <f t="shared" ref="N109" si="131">IF(M37=0,"",N37/M37-1)</f>
        <v>0.11634732389411373</v>
      </c>
      <c r="O109" s="204">
        <f t="shared" ref="O109" si="132">IF(N37=0,"",O37/N37-1)</f>
        <v>0.11477053269838278</v>
      </c>
      <c r="P109" s="204">
        <f t="shared" ref="P109" si="133">IF(O37=0,"",P37/O37-1)</f>
        <v>0.18819426579636556</v>
      </c>
      <c r="Q109" s="204">
        <f t="shared" ref="Q109" si="134">IF(P37=0,"",Q37/P37-1)</f>
        <v>-0.10081546928131613</v>
      </c>
      <c r="R109" s="204">
        <f t="shared" ref="R109" si="135">IF(Q37=0,"",R37/Q37-1)</f>
        <v>6.890516295279081E-2</v>
      </c>
      <c r="S109" s="204">
        <f t="shared" ref="S109" si="136">IF(R37=0,"",S37/R37-1)</f>
        <v>0.16355423655456236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-7.1200245531935602E-2</v>
      </c>
      <c r="F110" s="204">
        <f t="shared" ref="F110:F111" si="138">IF(E43=0,"",F43/E43-1)</f>
        <v>-0.11313560474097273</v>
      </c>
      <c r="G110" s="204">
        <f t="shared" ref="G110:G111" si="139">IF(F43=0,"",G43/F43-1)</f>
        <v>4.9834302339306635E-2</v>
      </c>
      <c r="H110" s="204">
        <f t="shared" ref="H110:H111" si="140">IF(G43=0,"",H43/G43-1)</f>
        <v>4.4634447949762457E-2</v>
      </c>
      <c r="I110" s="204">
        <f t="shared" ref="I110:I111" si="141">IF(H43=0,"",I43/H43-1)</f>
        <v>0.11509057336183148</v>
      </c>
      <c r="J110" s="204">
        <f t="shared" ref="J110:J111" si="142">IF(I43=0,"",J43/I43-1)</f>
        <v>-2.7946347500079072E-2</v>
      </c>
      <c r="K110" s="204">
        <f t="shared" ref="K110:K111" si="143">IF(J43=0,"",K43/J43-1)</f>
        <v>-3.1963766968371443E-3</v>
      </c>
      <c r="L110" s="204">
        <f t="shared" ref="L110:L111" si="144">IF(K43=0,"",L43/K43-1)</f>
        <v>-3.8502371100542443E-2</v>
      </c>
      <c r="M110" s="204">
        <f t="shared" ref="M110:M111" si="145">IF(L43=0,"",M43/L43-1)</f>
        <v>-0.16527254361763177</v>
      </c>
      <c r="N110" s="204">
        <f t="shared" ref="N110:N111" si="146">IF(M43=0,"",N43/M43-1)</f>
        <v>0.20663671360180191</v>
      </c>
      <c r="O110" s="204">
        <f t="shared" ref="O110:O111" si="147">IF(N43=0,"",O43/N43-1)</f>
        <v>3.284073163515866E-2</v>
      </c>
      <c r="P110" s="204">
        <f t="shared" ref="P110:P111" si="148">IF(O43=0,"",P43/O43-1)</f>
        <v>3.3074282345430417E-2</v>
      </c>
      <c r="Q110" s="204">
        <f t="shared" ref="Q110:Q111" si="149">IF(P43=0,"",Q43/P43-1)</f>
        <v>-5.1472206559744049E-2</v>
      </c>
      <c r="R110" s="204">
        <f t="shared" ref="R110:R111" si="150">IF(Q43=0,"",R43/Q43-1)</f>
        <v>0.22725664705726412</v>
      </c>
      <c r="S110" s="204">
        <f t="shared" ref="S110:S111" si="151">IF(R43=0,"",S43/R43-1)</f>
        <v>-1.062958247014878E-2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-9.1288475446459461E-2</v>
      </c>
      <c r="F111" s="204">
        <f t="shared" si="138"/>
        <v>-0.15695191154440924</v>
      </c>
      <c r="G111" s="204">
        <f t="shared" si="139"/>
        <v>4.3331594348017033E-2</v>
      </c>
      <c r="H111" s="204">
        <f t="shared" si="140"/>
        <v>4.945807721501394E-2</v>
      </c>
      <c r="I111" s="204">
        <f t="shared" si="141"/>
        <v>8.6839434203026311E-2</v>
      </c>
      <c r="J111" s="204">
        <f t="shared" si="142"/>
        <v>-5.6387507402374637E-2</v>
      </c>
      <c r="K111" s="204">
        <f t="shared" si="143"/>
        <v>2.3966138239610135E-2</v>
      </c>
      <c r="L111" s="204">
        <f t="shared" si="144"/>
        <v>-2.8543505022799676E-2</v>
      </c>
      <c r="M111" s="204">
        <f t="shared" si="145"/>
        <v>-0.26037457401866215</v>
      </c>
      <c r="N111" s="204">
        <f t="shared" si="146"/>
        <v>0.26845733037486852</v>
      </c>
      <c r="O111" s="204">
        <f t="shared" si="147"/>
        <v>6.5151600082811401E-2</v>
      </c>
      <c r="P111" s="204">
        <f t="shared" si="148"/>
        <v>3.7749141656073348E-2</v>
      </c>
      <c r="Q111" s="204">
        <f t="shared" si="149"/>
        <v>-7.5598069487848418E-2</v>
      </c>
      <c r="R111" s="204">
        <f t="shared" si="150"/>
        <v>0.30116842960100443</v>
      </c>
      <c r="S111" s="204">
        <f t="shared" si="151"/>
        <v>1.1682616551106584E-2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-1.21484571301127E-2</v>
      </c>
      <c r="F112" s="204">
        <f t="shared" ref="F112:F113" si="153">IF(E47=0,"",F47/E47-1)</f>
        <v>5.3488861769197538E-3</v>
      </c>
      <c r="G112" s="204">
        <f t="shared" ref="G112:G113" si="154">IF(F47=0,"",G47/F47-1)</f>
        <v>6.4579667668701601E-2</v>
      </c>
      <c r="H112" s="204">
        <f t="shared" ref="H112:H113" si="155">IF(G47=0,"",H47/G47-1)</f>
        <v>3.3914827762665523E-2</v>
      </c>
      <c r="I112" s="204">
        <f t="shared" ref="I112:I113" si="156">IF(H47=0,"",I47/H47-1)</f>
        <v>0.17881732352988577</v>
      </c>
      <c r="J112" s="204">
        <f t="shared" ref="J112:J113" si="157">IF(I47=0,"",J47/I47-1)</f>
        <v>3.1203276666818436E-2</v>
      </c>
      <c r="K112" s="204">
        <f t="shared" ref="K112:K113" si="158">IF(J47=0,"",K47/J47-1)</f>
        <v>-5.4888463054498793E-2</v>
      </c>
      <c r="L112" s="204">
        <f t="shared" ref="L112:L113" si="159">IF(K47=0,"",L47/K47-1)</f>
        <v>-5.9036037678593556E-2</v>
      </c>
      <c r="M112" s="204">
        <f t="shared" ref="M112:M113" si="160">IF(L47=0,"",M47/L47-1)</f>
        <v>3.7167661195998347E-2</v>
      </c>
      <c r="N112" s="204">
        <f t="shared" ref="N112:N113" si="161">IF(M47=0,"",N47/M47-1)</f>
        <v>0.1127934337883354</v>
      </c>
      <c r="O112" s="204">
        <f t="shared" ref="O112:O113" si="162">IF(N47=0,"",O47/N47-1)</f>
        <v>-2.306801850903184E-2</v>
      </c>
      <c r="P112" s="204">
        <f t="shared" ref="P112:P113" si="163">IF(O47=0,"",P47/O47-1)</f>
        <v>2.4254724870140132E-2</v>
      </c>
      <c r="Q112" s="204">
        <f t="shared" ref="Q112:Q113" si="164">IF(P47=0,"",Q47/P47-1)</f>
        <v>-5.3568562267882758E-3</v>
      </c>
      <c r="R112" s="204">
        <f t="shared" ref="R112:R113" si="165">IF(Q47=0,"",R47/Q47-1)</f>
        <v>9.5955087943041084E-2</v>
      </c>
      <c r="S112" s="204">
        <f t="shared" ref="S112:S113" si="166">IF(R47=0,"",S47/R47-1)</f>
        <v>-5.7688219236218918E-2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2.4073806247199014E-2</v>
      </c>
      <c r="F113" s="204">
        <f t="shared" si="153"/>
        <v>-8.1854805343002379E-2</v>
      </c>
      <c r="G113" s="204">
        <f t="shared" si="154"/>
        <v>-6.3214769495312684E-2</v>
      </c>
      <c r="H113" s="204">
        <f t="shared" si="155"/>
        <v>2.8951556388836286E-2</v>
      </c>
      <c r="I113" s="204">
        <f t="shared" si="156"/>
        <v>1.9836294511834884E-2</v>
      </c>
      <c r="J113" s="204">
        <f t="shared" si="157"/>
        <v>7.7753719803713706E-2</v>
      </c>
      <c r="K113" s="204">
        <f t="shared" si="158"/>
        <v>1.9261816106393326E-2</v>
      </c>
      <c r="L113" s="204">
        <f t="shared" si="159"/>
        <v>-3.8000537612940644E-2</v>
      </c>
      <c r="M113" s="204">
        <f t="shared" si="160"/>
        <v>-0.17887140192726725</v>
      </c>
      <c r="N113" s="204">
        <f t="shared" si="161"/>
        <v>-7.7551849471162115E-2</v>
      </c>
      <c r="O113" s="204">
        <f t="shared" si="162"/>
        <v>6.3864700840075228E-2</v>
      </c>
      <c r="P113" s="204">
        <f t="shared" si="163"/>
        <v>-6.2495567490936321E-2</v>
      </c>
      <c r="Q113" s="204">
        <f t="shared" si="164"/>
        <v>1.3100336458560236E-4</v>
      </c>
      <c r="R113" s="204">
        <f t="shared" si="165"/>
        <v>8.897596171825195E-2</v>
      </c>
      <c r="S113" s="204">
        <f t="shared" si="166"/>
        <v>8.665480538876924E-2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-1.6147784247613428E-2</v>
      </c>
      <c r="F114" s="204">
        <f t="shared" ref="F114:F115" si="168">IF(E52=0,"",F52/E52-1)</f>
        <v>6.8143764052522204E-2</v>
      </c>
      <c r="G114" s="204">
        <f t="shared" ref="G114:G115" si="169">IF(F52=0,"",G52/F52-1)</f>
        <v>-8.2040771472809415E-2</v>
      </c>
      <c r="H114" s="204">
        <f t="shared" ref="H114:H115" si="170">IF(G52=0,"",H52/G52-1)</f>
        <v>0.18843654714080471</v>
      </c>
      <c r="I114" s="204">
        <f t="shared" ref="I114:I115" si="171">IF(H52=0,"",I52/H52-1)</f>
        <v>-1.1347043251783595E-2</v>
      </c>
      <c r="J114" s="204">
        <f t="shared" ref="J114:J115" si="172">IF(I52=0,"",J52/I52-1)</f>
        <v>0.11015254394790452</v>
      </c>
      <c r="K114" s="204">
        <f t="shared" ref="K114:K115" si="173">IF(J52=0,"",K52/J52-1)</f>
        <v>9.2891992928312295E-2</v>
      </c>
      <c r="L114" s="204">
        <f t="shared" ref="L114:L115" si="174">IF(K52=0,"",L52/K52-1)</f>
        <v>-5.2137920089191714E-2</v>
      </c>
      <c r="M114" s="204">
        <f t="shared" ref="M114:M115" si="175">IF(L52=0,"",M52/L52-1)</f>
        <v>-0.1190891241420805</v>
      </c>
      <c r="N114" s="204">
        <f t="shared" ref="N114:N115" si="176">IF(M52=0,"",N52/M52-1)</f>
        <v>3.8329282595133574E-2</v>
      </c>
      <c r="O114" s="204">
        <f t="shared" ref="O114:O115" si="177">IF(N52=0,"",O52/N52-1)</f>
        <v>-6.7432883978696068E-2</v>
      </c>
      <c r="P114" s="204">
        <f t="shared" ref="P114:P115" si="178">IF(O52=0,"",P52/O52-1)</f>
        <v>-6.7211694611486017E-2</v>
      </c>
      <c r="Q114" s="204">
        <f t="shared" ref="Q114:Q115" si="179">IF(P52=0,"",Q52/P52-1)</f>
        <v>-2.0468338158894706E-2</v>
      </c>
      <c r="R114" s="204">
        <f t="shared" ref="R114:R115" si="180">IF(Q52=0,"",R52/Q52-1)</f>
        <v>0.1082969815161603</v>
      </c>
      <c r="S114" s="204">
        <f t="shared" ref="S114:S115" si="181">IF(R52=0,"",S52/R52-1)</f>
        <v>8.1825111772689807E-2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-1.9891206697640218E-2</v>
      </c>
      <c r="F115" s="204">
        <f t="shared" si="168"/>
        <v>-7.5978722094971585E-2</v>
      </c>
      <c r="G115" s="204">
        <f t="shared" si="169"/>
        <v>-8.3196793166582905E-2</v>
      </c>
      <c r="H115" s="204">
        <f t="shared" si="170"/>
        <v>0.22080203029858159</v>
      </c>
      <c r="I115" s="204">
        <f t="shared" si="171"/>
        <v>-2.4958680227520902E-2</v>
      </c>
      <c r="J115" s="204">
        <f t="shared" si="172"/>
        <v>7.6061252977059013E-2</v>
      </c>
      <c r="K115" s="204">
        <f t="shared" si="173"/>
        <v>4.4956319747460727E-2</v>
      </c>
      <c r="L115" s="204">
        <f t="shared" si="174"/>
        <v>-0.13426423675265353</v>
      </c>
      <c r="M115" s="204">
        <f t="shared" si="175"/>
        <v>-0.11967273340739082</v>
      </c>
      <c r="N115" s="204">
        <f t="shared" si="176"/>
        <v>8.0584944621738153E-2</v>
      </c>
      <c r="O115" s="204">
        <f t="shared" si="177"/>
        <v>-7.7643301676180387E-2</v>
      </c>
      <c r="P115" s="204">
        <f t="shared" si="178"/>
        <v>-1.0313722744710097E-2</v>
      </c>
      <c r="Q115" s="204">
        <f t="shared" si="179"/>
        <v>-1.3784061668531411E-2</v>
      </c>
      <c r="R115" s="204">
        <f t="shared" si="180"/>
        <v>0.15986568541408297</v>
      </c>
      <c r="S115" s="204">
        <f t="shared" si="181"/>
        <v>9.7093661490116556E-2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-9.3873541855962195E-3</v>
      </c>
      <c r="F116" s="204">
        <f t="shared" ref="F116:F122" si="183">IF(E56=0,"",F56/E56-1)</f>
        <v>0.32566179726873457</v>
      </c>
      <c r="G116" s="204">
        <f t="shared" ref="G116:G122" si="184">IF(F56=0,"",G56/F56-1)</f>
        <v>-8.0601008114388972E-2</v>
      </c>
      <c r="H116" s="204">
        <f t="shared" ref="H116:H122" si="185">IF(G56=0,"",H56/G56-1)</f>
        <v>0.148240871988641</v>
      </c>
      <c r="I116" s="204">
        <f t="shared" ref="I116:I122" si="186">IF(H56=0,"",I56/H56-1)</f>
        <v>6.6259260376761997E-3</v>
      </c>
      <c r="J116" s="204">
        <f t="shared" ref="J116:J122" si="187">IF(I56=0,"",J56/I56-1)</f>
        <v>0.15375468650764268</v>
      </c>
      <c r="K116" s="204">
        <f t="shared" ref="K116:K122" si="188">IF(J56=0,"",K56/J56-1)</f>
        <v>0.1500723323802593</v>
      </c>
      <c r="L116" s="204">
        <f t="shared" ref="L116:L122" si="189">IF(K56=0,"",L56/K56-1)</f>
        <v>3.6872986629547633E-2</v>
      </c>
      <c r="M116" s="204">
        <f t="shared" ref="M116:M122" si="190">IF(L56=0,"",M56/L56-1)</f>
        <v>-0.11856099168774592</v>
      </c>
      <c r="N116" s="204">
        <f t="shared" ref="N116:N122" si="191">IF(M56=0,"",N56/M56-1)</f>
        <v>1.3859518154002437E-4</v>
      </c>
      <c r="O116" s="204">
        <f t="shared" ref="O116:O122" si="192">IF(N56=0,"",O56/N56-1)</f>
        <v>-5.7462433065892715E-2</v>
      </c>
      <c r="P116" s="204">
        <f t="shared" ref="P116:P122" si="193">IF(O56=0,"",P56/O56-1)</f>
        <v>-0.12158281896223055</v>
      </c>
      <c r="Q116" s="204">
        <f t="shared" ref="Q116:Q122" si="194">IF(P56=0,"",Q56/P56-1)</f>
        <v>-2.7664860210834252E-2</v>
      </c>
      <c r="R116" s="204">
        <f t="shared" ref="R116:R122" si="195">IF(Q56=0,"",R56/Q56-1)</f>
        <v>5.1983742659405197E-2</v>
      </c>
      <c r="S116" s="204">
        <f t="shared" ref="S116:S122" si="196">IF(R56=0,"",S56/R56-1)</f>
        <v>6.3441927116977048E-2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4.9667040075876967E-2</v>
      </c>
      <c r="F117" s="204">
        <f t="shared" si="183"/>
        <v>-2.3818169900146069E-2</v>
      </c>
      <c r="G117" s="204">
        <f t="shared" si="184"/>
        <v>-3.8224960665181218E-2</v>
      </c>
      <c r="H117" s="204">
        <f t="shared" si="185"/>
        <v>2.7311254441165111E-2</v>
      </c>
      <c r="I117" s="204">
        <f t="shared" si="186"/>
        <v>-2.9178410956285483E-2</v>
      </c>
      <c r="J117" s="204">
        <f t="shared" si="187"/>
        <v>-2.6565641786774674E-2</v>
      </c>
      <c r="K117" s="204">
        <f t="shared" si="188"/>
        <v>-3.8142012204093523E-2</v>
      </c>
      <c r="L117" s="204">
        <f t="shared" si="189"/>
        <v>6.9871735060229589E-3</v>
      </c>
      <c r="M117" s="204">
        <f t="shared" si="190"/>
        <v>5.0531536204781125E-2</v>
      </c>
      <c r="N117" s="204">
        <f t="shared" si="191"/>
        <v>-3.3294432234432403E-2</v>
      </c>
      <c r="O117" s="204">
        <f t="shared" si="192"/>
        <v>1.1184932421083982E-2</v>
      </c>
      <c r="P117" s="204">
        <f t="shared" si="193"/>
        <v>-3.1658046988812916E-2</v>
      </c>
      <c r="Q117" s="204">
        <f t="shared" si="194"/>
        <v>-2.0631494589448907E-2</v>
      </c>
      <c r="R117" s="204">
        <f t="shared" si="195"/>
        <v>4.3948338032981704E-2</v>
      </c>
      <c r="S117" s="204">
        <f t="shared" si="196"/>
        <v>1.3672721513508623E-2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0.12292188343234556</v>
      </c>
      <c r="F118" s="204">
        <f t="shared" si="183"/>
        <v>-1.5102227578422611E-2</v>
      </c>
      <c r="G118" s="204">
        <f t="shared" si="184"/>
        <v>-5.9922810896598011E-2</v>
      </c>
      <c r="H118" s="204">
        <f t="shared" si="185"/>
        <v>0.30378307660003623</v>
      </c>
      <c r="I118" s="204">
        <f t="shared" si="186"/>
        <v>8.4806153852740929E-2</v>
      </c>
      <c r="J118" s="204">
        <f t="shared" si="187"/>
        <v>0.11092057899796592</v>
      </c>
      <c r="K118" s="204">
        <f t="shared" si="188"/>
        <v>9.2769645660626621E-2</v>
      </c>
      <c r="L118" s="204">
        <f t="shared" si="189"/>
        <v>-2.6360696862717581E-2</v>
      </c>
      <c r="M118" s="204">
        <f t="shared" si="190"/>
        <v>-9.272314953133165E-2</v>
      </c>
      <c r="N118" s="204">
        <f t="shared" si="191"/>
        <v>0.18021806169505217</v>
      </c>
      <c r="O118" s="204">
        <f t="shared" si="192"/>
        <v>9.6218979471805799E-2</v>
      </c>
      <c r="P118" s="204">
        <f t="shared" si="193"/>
        <v>-3.6293891333652795E-2</v>
      </c>
      <c r="Q118" s="204">
        <f t="shared" si="194"/>
        <v>6.0247608392582919E-4</v>
      </c>
      <c r="R118" s="204">
        <f t="shared" si="195"/>
        <v>0.18293206482372648</v>
      </c>
      <c r="S118" s="204">
        <f t="shared" si="196"/>
        <v>8.2589218010703069E-2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8.7988266955602024E-2</v>
      </c>
      <c r="F119" s="204">
        <f t="shared" si="183"/>
        <v>-4.5064901601015728E-2</v>
      </c>
      <c r="G119" s="204">
        <f t="shared" si="184"/>
        <v>7.0811801347866243E-2</v>
      </c>
      <c r="H119" s="204">
        <f t="shared" si="185"/>
        <v>7.8763846026630446E-2</v>
      </c>
      <c r="I119" s="204">
        <f t="shared" si="186"/>
        <v>0.1179155513938992</v>
      </c>
      <c r="J119" s="204">
        <f t="shared" si="187"/>
        <v>0.16629572184657593</v>
      </c>
      <c r="K119" s="204">
        <f t="shared" si="188"/>
        <v>0.10397409326470264</v>
      </c>
      <c r="L119" s="204">
        <f t="shared" si="189"/>
        <v>-2.2543793480043761E-2</v>
      </c>
      <c r="M119" s="204">
        <f t="shared" si="190"/>
        <v>-0.13409567230149266</v>
      </c>
      <c r="N119" s="204">
        <f t="shared" si="191"/>
        <v>0.10470598277114673</v>
      </c>
      <c r="O119" s="204">
        <f t="shared" si="192"/>
        <v>7.1201072535000964E-2</v>
      </c>
      <c r="P119" s="204">
        <f t="shared" si="193"/>
        <v>5.9698081723522645E-2</v>
      </c>
      <c r="Q119" s="204">
        <f t="shared" si="194"/>
        <v>3.0753733874893108E-3</v>
      </c>
      <c r="R119" s="204">
        <f t="shared" si="195"/>
        <v>8.4577702996812221E-2</v>
      </c>
      <c r="S119" s="204">
        <f t="shared" si="196"/>
        <v>4.8820125366072054E-2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9.7995587722150557E-3</v>
      </c>
      <c r="F120" s="204">
        <f t="shared" si="183"/>
        <v>-9.2711052978405428E-2</v>
      </c>
      <c r="G120" s="204">
        <f t="shared" si="184"/>
        <v>-3.3182357758796632E-2</v>
      </c>
      <c r="H120" s="204">
        <f t="shared" si="185"/>
        <v>-0.11615516337325493</v>
      </c>
      <c r="I120" s="204">
        <f t="shared" si="186"/>
        <v>-1.8174392694003449E-2</v>
      </c>
      <c r="J120" s="204">
        <f t="shared" si="187"/>
        <v>2.3704050503577268E-2</v>
      </c>
      <c r="K120" s="204">
        <f t="shared" si="188"/>
        <v>-2.6468428813578693E-2</v>
      </c>
      <c r="L120" s="204">
        <f t="shared" si="189"/>
        <v>4.1925984048756915E-2</v>
      </c>
      <c r="M120" s="204">
        <f t="shared" si="190"/>
        <v>-0.10649392027595106</v>
      </c>
      <c r="N120" s="204">
        <f t="shared" si="191"/>
        <v>-0.18168691490418032</v>
      </c>
      <c r="O120" s="204">
        <f t="shared" si="192"/>
        <v>2.3757245202332244E-2</v>
      </c>
      <c r="P120" s="204">
        <f t="shared" si="193"/>
        <v>-1.6726933225272411E-2</v>
      </c>
      <c r="Q120" s="204">
        <f t="shared" si="194"/>
        <v>3.4296221835225182E-2</v>
      </c>
      <c r="R120" s="204">
        <f t="shared" si="195"/>
        <v>7.088976551754822E-2</v>
      </c>
      <c r="S120" s="204">
        <f t="shared" si="196"/>
        <v>-3.0450001394128901E-3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7.1027363995472381E-2</v>
      </c>
      <c r="F121" s="204">
        <f t="shared" si="183"/>
        <v>-1.1499375701369274E-3</v>
      </c>
      <c r="G121" s="204">
        <f t="shared" si="184"/>
        <v>8.0104688388611844E-2</v>
      </c>
      <c r="H121" s="204">
        <f t="shared" si="185"/>
        <v>6.9106710867317345E-2</v>
      </c>
      <c r="I121" s="204">
        <f t="shared" si="186"/>
        <v>2.7186461321876187E-2</v>
      </c>
      <c r="J121" s="204">
        <f t="shared" si="187"/>
        <v>5.4588533225496949E-3</v>
      </c>
      <c r="K121" s="204">
        <f t="shared" si="188"/>
        <v>4.3989225569554424E-2</v>
      </c>
      <c r="L121" s="204">
        <f t="shared" si="189"/>
        <v>3.0079668294746176E-2</v>
      </c>
      <c r="M121" s="204">
        <f t="shared" si="190"/>
        <v>-0.16626026866383337</v>
      </c>
      <c r="N121" s="204">
        <f t="shared" si="191"/>
        <v>-3.040378761061957E-2</v>
      </c>
      <c r="O121" s="204">
        <f t="shared" si="192"/>
        <v>-8.0892527855258578E-3</v>
      </c>
      <c r="P121" s="204">
        <f t="shared" si="193"/>
        <v>-4.5706978302097578E-2</v>
      </c>
      <c r="Q121" s="204">
        <f t="shared" si="194"/>
        <v>-5.0045268435491619E-2</v>
      </c>
      <c r="R121" s="204">
        <f t="shared" si="195"/>
        <v>8.678689422488195E-2</v>
      </c>
      <c r="S121" s="204">
        <f t="shared" si="196"/>
        <v>6.0299744829961366E-2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3.3409192949542588E-2</v>
      </c>
      <c r="F122" s="208">
        <f t="shared" si="183"/>
        <v>6.2003119732771728E-2</v>
      </c>
      <c r="G122" s="208">
        <f t="shared" si="184"/>
        <v>5.7478187446349915E-2</v>
      </c>
      <c r="H122" s="208">
        <f t="shared" si="185"/>
        <v>3.5538744943987455E-2</v>
      </c>
      <c r="I122" s="208">
        <f t="shared" si="186"/>
        <v>8.0819420511655249E-2</v>
      </c>
      <c r="J122" s="208">
        <f t="shared" si="187"/>
        <v>0.18612290667427356</v>
      </c>
      <c r="K122" s="208">
        <f t="shared" si="188"/>
        <v>8.2768977158087509E-5</v>
      </c>
      <c r="L122" s="208">
        <f t="shared" si="189"/>
        <v>4.7278886199337844E-3</v>
      </c>
      <c r="M122" s="208">
        <f t="shared" si="190"/>
        <v>-1.6012266467135827E-4</v>
      </c>
      <c r="N122" s="208">
        <f t="shared" si="191"/>
        <v>-1.6620794862801214E-2</v>
      </c>
      <c r="O122" s="208">
        <f t="shared" si="192"/>
        <v>2.9120733582498781E-2</v>
      </c>
      <c r="P122" s="208">
        <f t="shared" si="193"/>
        <v>1.1197373317546333E-3</v>
      </c>
      <c r="Q122" s="208">
        <f t="shared" si="194"/>
        <v>1.4358200134171106E-2</v>
      </c>
      <c r="R122" s="208">
        <f t="shared" si="195"/>
        <v>9.2366579436087726E-2</v>
      </c>
      <c r="S122" s="208">
        <f t="shared" si="196"/>
        <v>8.4524788217352986E-2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2018-07-16T15:36:42Z</dcterms:created>
  <dcterms:modified xsi:type="dcterms:W3CDTF">2018-07-16T15:36:42Z</dcterms:modified>
</cp:coreProperties>
</file>