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4" i="4"/>
  <c r="B7" i="4"/>
  <c r="B6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<sst xmlns="http://schemas.openxmlformats.org/spreadsheetml/2006/main" count="725" uniqueCount="283">
  <si>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</si>
  <si>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</si>
  <si>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</si>
  <si>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</si>
  <si>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</si>
  <si>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</si>
  <si>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</si>
  <si>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</si>
  <si>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</si>
  <si>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</si>
  <si>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</si>
  <si>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</si>
  <si>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</si>
  <si>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</si>
  <si>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</si>
  <si>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</si>
  <si>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</si>
  <si>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</si>
  <si>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</si>
  <si>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</si>
  <si>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</si>
  <si>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</si>
  <si>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</si>
  <si>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</si>
  <si>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</si>
  <si>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</si>
  <si>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</si>
  <si>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</si>
  <si>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</si>
  <si>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</si>
  <si>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</si>
  <si>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</si>
  <si>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</si>
  <si>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</si>
  <si>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</si>
  <si>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</si>
  <si>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</si>
  <si>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</si>
  <si>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</si>
  <si>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</si>
  <si>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</si>
  <si>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</si>
  <si>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</si>
  <si>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</si>
  <si>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</si>
  <si>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</si>
  <si>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</si>
  <si>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</si>
  <si>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</si>
  <si>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</si>
  <si>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</si>
  <si>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</si>
  <si>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</si>
  <si>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</si>
  <si>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</si>
  <si>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</si>
  <si>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</si>
  <si>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</si>
  <si>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</si>
  <si>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</si>
  <si>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</si>
  <si>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</si>
  <si>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</si>
  <si>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</si>
  <si>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</si>
  <si>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</si>
  <si>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</si>
  <si>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</si>
  <si>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</si>
  <si>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</si>
  <si>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</si>
  <si>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</si>
  <si>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</si>
  <si>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</si>
  <si>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</si>
  <si>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</si>
  <si>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</si>
  <si>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</si>
  <si>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</si>
  <si>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</si>
  <si>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</si>
  <si>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</si>
  <si>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</si>
  <si>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</si>
  <si>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</si>
  <si>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</si>
  <si>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</si>
  <si>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</si>
  <si>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</si>
  <si>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</si>
  <si>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</si>
  <si>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</si>
  <si>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</si>
  <si>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</si>
  <si>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</si>
  <si>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</si>
  <si>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</si>
  <si>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</si>
  <si>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</si>
  <si>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</si>
  <si>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</si>
  <si>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</si>
  <si>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</si>
  <si>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</si>
  <si>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</si>
  <si>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</si>
  <si>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</si>
  <si>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</si>
  <si>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</si>
  <si>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</si>
  <si>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</si>
  <si>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</si>
  <si>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</si>
  <si>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</si>
  <si>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</si>
  <si>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</si>
  <si>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</si>
  <si>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</si>
  <si>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</si>
  <si>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</si>
  <si>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</si>
  <si>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</si>
  <si>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</si>
  <si>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</si>
  <si>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</si>
  <si>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</si>
  <si>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</si>
  <si>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</si>
  <si>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</si>
  <si>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</si>
  <si>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</si>
  <si>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</si>
  <si>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</si>
  <si>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</si>
  <si>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</si>
  <si>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</si>
  <si>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</si>
  <si>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</si>
  <si>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</si>
  <si>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</si>
  <si>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</si>
  <si>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</si>
  <si>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</si>
  <si>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</si>
  <si>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</si>
  <si>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</si>
  <si>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</si>
  <si>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</si>
  <si>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</si>
  <si>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</si>
  <si>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</si>
  <si>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</si>
  <si>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</si>
  <si>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</si>
  <si>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</si>
  <si>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</si>
  <si>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</si>
  <si>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</si>
  <si>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</si>
  <si>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</si>
  <si>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</si>
  <si>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</si>
  <si>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</si>
  <si>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</si>
  <si>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</si>
  <si>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</si>
  <si>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</si>
  <si>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</si>
  <si>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</si>
  <si>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</si>
  <si>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</si>
  <si>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</si>
  <si>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</si>
  <si>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</si>
  <si>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</si>
  <si>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</si>
  <si>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</si>
  <si>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</si>
  <si>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</si>
  <si>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</si>
  <si>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</si>
  <si>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</si>
  <si>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</si>
  <si>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</si>
  <si>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</si>
  <si>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</si>
  <si>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</si>
  <si>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</si>
  <si>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</si>
  <si>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</si>
  <si>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</si>
  <si>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</si>
  <si>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</si>
  <si>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</si>
  <si>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</si>
  <si>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</si>
  <si>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</si>
  <si>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</si>
  <si>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</si>
  <si>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</si>
  <si>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</si>
  <si>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</si>
  <si>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</si>
  <si>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</si>
  <si>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</si>
  <si>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</si>
  <si>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</si>
  <si>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</si>
  <si>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</si>
  <si>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</si>
  <si>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</si>
  <si>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</si>
  <si>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</si>
  <si>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</si>
  <si>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</si>
  <si>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</si>
  <si>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</si>
  <si>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</si>
  <si>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</si>
  <si>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</si>
  <si>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</si>
  <si>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</si>
  <si>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</si>
  <si>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</si>
  <si>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</si>
  <si>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</si>
  <si>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</si>
  <si>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</si>
  <si>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</si>
  <si>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</si>
  <si>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</si>
  <si>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</si>
  <si>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</si>
  <si>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</si>
  <si>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</si>
  <si>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</si>
  <si>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</si>
  <si>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</si>
  <si>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</si>
  <si>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</si>
  <si>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</si>
  <si>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</si>
  <si>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</si>
  <si>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</si>
  <si>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</si>
  <si>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</si>
  <si>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</si>
  <si>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</si>
  <si>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</si>
  <si>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</si>
  <si>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</si>
  <si>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</si>
  <si>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</si>
  <si>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</si>
  <si>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</si>
  <si>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</si>
  <si>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</si>
  <si>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</si>
  <si>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</si>
  <si>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</si>
  <si>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</si>
  <si>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</si>
  <si>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</si>
  <si>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</si>
  <si>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</si>
  <si>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</si>
  <si>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</si>
  <si>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</si>
  <si>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</si>
  <si>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</si>
  <si>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</si>
  <si>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</si>
  <si>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</si>
  <si>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</si>
  <si>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</si>
  <si>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</si>
  <si>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</si>
  <si>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</si>
  <si>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</si>
  <si>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DE</t>
  </si>
  <si>
    <t>Germany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</si>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</sst>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43297.734155092592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2116479.9999999995</v>
      </c>
      <c r="E2" s="152">
        <v>2179850</v>
      </c>
      <c r="F2" s="152">
        <v>2209290</v>
      </c>
      <c r="G2" s="152">
        <v>2220080</v>
      </c>
      <c r="H2" s="152">
        <v>2270620</v>
      </c>
      <c r="I2" s="152">
        <v>2300860</v>
      </c>
      <c r="J2" s="152">
        <v>2393250</v>
      </c>
      <c r="K2" s="152">
        <v>2513230</v>
      </c>
      <c r="L2" s="152">
        <v>2561740</v>
      </c>
      <c r="M2" s="152">
        <v>2460280</v>
      </c>
      <c r="N2" s="152">
        <v>2580060</v>
      </c>
      <c r="O2" s="152">
        <v>2703120</v>
      </c>
      <c r="P2" s="152">
        <v>2758260</v>
      </c>
      <c r="Q2" s="152">
        <v>2826240</v>
      </c>
      <c r="R2" s="152">
        <v>2932470</v>
      </c>
      <c r="S2" s="152">
        <v>3043650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1209427</v>
      </c>
      <c r="E3" s="156">
        <v>1250347</v>
      </c>
      <c r="F3" s="156">
        <v>1256553</v>
      </c>
      <c r="G3" s="156">
        <v>1280871.9999999998</v>
      </c>
      <c r="H3" s="156">
        <v>1303050</v>
      </c>
      <c r="I3" s="156">
        <v>1328550.9999999998</v>
      </c>
      <c r="J3" s="156">
        <v>1362837</v>
      </c>
      <c r="K3" s="156">
        <v>1384900</v>
      </c>
      <c r="L3" s="156">
        <v>1416734</v>
      </c>
      <c r="M3" s="156">
        <v>1413041</v>
      </c>
      <c r="N3" s="156">
        <v>1446274</v>
      </c>
      <c r="O3" s="156">
        <v>1495533</v>
      </c>
      <c r="P3" s="156">
        <v>1538029</v>
      </c>
      <c r="Q3" s="156">
        <v>1563500</v>
      </c>
      <c r="R3" s="156">
        <v>1593186</v>
      </c>
      <c r="S3" s="156">
        <v>1630469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1909237</v>
      </c>
      <c r="E4" s="160">
        <v>1969930</v>
      </c>
      <c r="F4" s="160">
        <v>1998343.9999999998</v>
      </c>
      <c r="G4" s="160">
        <v>2005064</v>
      </c>
      <c r="H4" s="160">
        <v>2057626.0000000002</v>
      </c>
      <c r="I4" s="160">
        <v>2082086</v>
      </c>
      <c r="J4" s="160">
        <v>2164971.9999999995</v>
      </c>
      <c r="K4" s="160">
        <v>2261360</v>
      </c>
      <c r="L4" s="160">
        <v>2304665</v>
      </c>
      <c r="M4" s="160">
        <v>2207236</v>
      </c>
      <c r="N4" s="160">
        <v>2321695</v>
      </c>
      <c r="O4" s="160">
        <v>2428078</v>
      </c>
      <c r="P4" s="160">
        <v>2478596</v>
      </c>
      <c r="Q4" s="160">
        <v>2542656</v>
      </c>
      <c r="R4" s="160">
        <v>2639816</v>
      </c>
      <c r="S4" s="160">
        <v>2740226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20173.999999999996</v>
      </c>
      <c r="E6" s="152">
        <v>22656</v>
      </c>
      <c r="F6" s="152">
        <v>18908.999999999996</v>
      </c>
      <c r="G6" s="152">
        <v>17384</v>
      </c>
      <c r="H6" s="152">
        <v>20618</v>
      </c>
      <c r="I6" s="152">
        <v>15798</v>
      </c>
      <c r="J6" s="152">
        <v>16891</v>
      </c>
      <c r="K6" s="152">
        <v>18667</v>
      </c>
      <c r="L6" s="152">
        <v>20615</v>
      </c>
      <c r="M6" s="152">
        <v>16248</v>
      </c>
      <c r="N6" s="152">
        <v>16700</v>
      </c>
      <c r="O6" s="152">
        <v>19967</v>
      </c>
      <c r="P6" s="152">
        <v>19387.999999999996</v>
      </c>
      <c r="Q6" s="152">
        <v>24840</v>
      </c>
      <c r="R6" s="152">
        <v>20226</v>
      </c>
      <c r="S6" s="152">
        <v>16899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492499</v>
      </c>
      <c r="E7" s="156">
        <v>500641</v>
      </c>
      <c r="F7" s="156">
        <v>497592.99999999994</v>
      </c>
      <c r="G7" s="156">
        <v>501235.00000000023</v>
      </c>
      <c r="H7" s="156">
        <v>522411.00000000029</v>
      </c>
      <c r="I7" s="156">
        <v>531792.99999999988</v>
      </c>
      <c r="J7" s="156">
        <v>569345.99999999977</v>
      </c>
      <c r="K7" s="156">
        <v>603158.99999999988</v>
      </c>
      <c r="L7" s="156">
        <v>601607</v>
      </c>
      <c r="M7" s="156">
        <v>522487.00000000006</v>
      </c>
      <c r="N7" s="156">
        <v>600439</v>
      </c>
      <c r="O7" s="156">
        <v>635684</v>
      </c>
      <c r="P7" s="156">
        <v>650111</v>
      </c>
      <c r="Q7" s="156">
        <v>652498.00000000012</v>
      </c>
      <c r="R7" s="156">
        <v>684476</v>
      </c>
      <c r="S7" s="156">
        <v>711692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97582</v>
      </c>
      <c r="E8" s="156">
        <v>92593</v>
      </c>
      <c r="F8" s="156">
        <v>89199</v>
      </c>
      <c r="G8" s="156">
        <v>85253</v>
      </c>
      <c r="H8" s="156">
        <v>82845.000000000015</v>
      </c>
      <c r="I8" s="156">
        <v>80290</v>
      </c>
      <c r="J8" s="156">
        <v>82833</v>
      </c>
      <c r="K8" s="156">
        <v>87270</v>
      </c>
      <c r="L8" s="156">
        <v>91249</v>
      </c>
      <c r="M8" s="156">
        <v>91295</v>
      </c>
      <c r="N8" s="156">
        <v>99843</v>
      </c>
      <c r="O8" s="156">
        <v>106503</v>
      </c>
      <c r="P8" s="156">
        <v>110962</v>
      </c>
      <c r="Q8" s="156">
        <v>113037</v>
      </c>
      <c r="R8" s="156">
        <v>119089</v>
      </c>
      <c r="S8" s="156">
        <v>124889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305754</v>
      </c>
      <c r="E9" s="156">
        <v>322299.99999999994</v>
      </c>
      <c r="F9" s="156">
        <v>327919.99999999994</v>
      </c>
      <c r="G9" s="156">
        <v>331909</v>
      </c>
      <c r="H9" s="156">
        <v>334708</v>
      </c>
      <c r="I9" s="156">
        <v>343036</v>
      </c>
      <c r="J9" s="156">
        <v>355045</v>
      </c>
      <c r="K9" s="156">
        <v>370022</v>
      </c>
      <c r="L9" s="156">
        <v>380401</v>
      </c>
      <c r="M9" s="156">
        <v>373250</v>
      </c>
      <c r="N9" s="156">
        <v>370497</v>
      </c>
      <c r="O9" s="156">
        <v>386990</v>
      </c>
      <c r="P9" s="156">
        <v>386919</v>
      </c>
      <c r="Q9" s="156">
        <v>395406</v>
      </c>
      <c r="R9" s="156">
        <v>418615</v>
      </c>
      <c r="S9" s="156">
        <v>440517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87024</v>
      </c>
      <c r="E10" s="156">
        <v>95551</v>
      </c>
      <c r="F10" s="156">
        <v>98635</v>
      </c>
      <c r="G10" s="156">
        <v>90397</v>
      </c>
      <c r="H10" s="156">
        <v>96657</v>
      </c>
      <c r="I10" s="156">
        <v>95955</v>
      </c>
      <c r="J10" s="156">
        <v>101746</v>
      </c>
      <c r="K10" s="156">
        <v>107420</v>
      </c>
      <c r="L10" s="156">
        <v>108637</v>
      </c>
      <c r="M10" s="156">
        <v>104580</v>
      </c>
      <c r="N10" s="156">
        <v>103345</v>
      </c>
      <c r="O10" s="156">
        <v>112130</v>
      </c>
      <c r="P10" s="156">
        <v>116418</v>
      </c>
      <c r="Q10" s="156">
        <v>119927</v>
      </c>
      <c r="R10" s="156">
        <v>124873</v>
      </c>
      <c r="S10" s="156">
        <v>129065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84309</v>
      </c>
      <c r="E11" s="156">
        <v>87694</v>
      </c>
      <c r="F11" s="156">
        <v>94736</v>
      </c>
      <c r="G11" s="156">
        <v>99189</v>
      </c>
      <c r="H11" s="156">
        <v>111546</v>
      </c>
      <c r="I11" s="156">
        <v>109946</v>
      </c>
      <c r="J11" s="156">
        <v>109796</v>
      </c>
      <c r="K11" s="156">
        <v>103606</v>
      </c>
      <c r="L11" s="156">
        <v>94885</v>
      </c>
      <c r="M11" s="156">
        <v>104790</v>
      </c>
      <c r="N11" s="156">
        <v>106292</v>
      </c>
      <c r="O11" s="156">
        <v>101652</v>
      </c>
      <c r="P11" s="156">
        <v>108418</v>
      </c>
      <c r="Q11" s="156">
        <v>108461</v>
      </c>
      <c r="R11" s="156">
        <v>109353</v>
      </c>
      <c r="S11" s="156">
        <v>111524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209858</v>
      </c>
      <c r="E12" s="156">
        <v>219590</v>
      </c>
      <c r="F12" s="156">
        <v>226956</v>
      </c>
      <c r="G12" s="156">
        <v>226562</v>
      </c>
      <c r="H12" s="156">
        <v>228526</v>
      </c>
      <c r="I12" s="156">
        <v>233715</v>
      </c>
      <c r="J12" s="156">
        <v>243138</v>
      </c>
      <c r="K12" s="156">
        <v>259663.00000000003</v>
      </c>
      <c r="L12" s="156">
        <v>271033.99999999994</v>
      </c>
      <c r="M12" s="156">
        <v>266222</v>
      </c>
      <c r="N12" s="156">
        <v>267279</v>
      </c>
      <c r="O12" s="156">
        <v>281645</v>
      </c>
      <c r="P12" s="156">
        <v>278631.00000000006</v>
      </c>
      <c r="Q12" s="156">
        <v>289901.99999999994</v>
      </c>
      <c r="R12" s="156">
        <v>290581.99999999994</v>
      </c>
      <c r="S12" s="156">
        <v>299492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204432</v>
      </c>
      <c r="E13" s="156">
        <v>211634</v>
      </c>
      <c r="F13" s="156">
        <v>212966</v>
      </c>
      <c r="G13" s="156">
        <v>215988</v>
      </c>
      <c r="H13" s="156">
        <v>214994</v>
      </c>
      <c r="I13" s="156">
        <v>221892</v>
      </c>
      <c r="J13" s="156">
        <v>230086</v>
      </c>
      <c r="K13" s="156">
        <v>248010</v>
      </c>
      <c r="L13" s="156">
        <v>256347.99999999997</v>
      </c>
      <c r="M13" s="156">
        <v>233342</v>
      </c>
      <c r="N13" s="156">
        <v>246332</v>
      </c>
      <c r="O13" s="156">
        <v>255925</v>
      </c>
      <c r="P13" s="156">
        <v>264606</v>
      </c>
      <c r="Q13" s="156">
        <v>275906</v>
      </c>
      <c r="R13" s="156">
        <v>289012</v>
      </c>
      <c r="S13" s="156">
        <v>301304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325743.00000000006</v>
      </c>
      <c r="E14" s="156">
        <v>334006.00000000006</v>
      </c>
      <c r="F14" s="156">
        <v>347243</v>
      </c>
      <c r="G14" s="156">
        <v>351280</v>
      </c>
      <c r="H14" s="156">
        <v>356790</v>
      </c>
      <c r="I14" s="156">
        <v>360273</v>
      </c>
      <c r="J14" s="156">
        <v>364453</v>
      </c>
      <c r="K14" s="156">
        <v>370132</v>
      </c>
      <c r="L14" s="156">
        <v>383119</v>
      </c>
      <c r="M14" s="156">
        <v>399793</v>
      </c>
      <c r="N14" s="156">
        <v>414351</v>
      </c>
      <c r="O14" s="156">
        <v>428936</v>
      </c>
      <c r="P14" s="156">
        <v>442779</v>
      </c>
      <c r="Q14" s="156">
        <v>458440</v>
      </c>
      <c r="R14" s="156">
        <v>476344</v>
      </c>
      <c r="S14" s="156">
        <v>493369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81862</v>
      </c>
      <c r="E15" s="156">
        <v>83265</v>
      </c>
      <c r="F15" s="156">
        <v>84187</v>
      </c>
      <c r="G15" s="156">
        <v>85867</v>
      </c>
      <c r="H15" s="156">
        <v>88531</v>
      </c>
      <c r="I15" s="156">
        <v>89388</v>
      </c>
      <c r="J15" s="156">
        <v>91638</v>
      </c>
      <c r="K15" s="156">
        <v>93411</v>
      </c>
      <c r="L15" s="156">
        <v>96770</v>
      </c>
      <c r="M15" s="156">
        <v>95229</v>
      </c>
      <c r="N15" s="156">
        <v>96617</v>
      </c>
      <c r="O15" s="156">
        <v>98646</v>
      </c>
      <c r="P15" s="156">
        <v>100364</v>
      </c>
      <c r="Q15" s="156">
        <v>104239</v>
      </c>
      <c r="R15" s="156">
        <v>107246</v>
      </c>
      <c r="S15" s="156">
        <v>111475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1909237</v>
      </c>
      <c r="E16" s="164">
        <f t="shared" ref="E16:S16" si="0">SUM(E6:E15)</f>
        <v>1969930</v>
      </c>
      <c r="F16" s="164">
        <f t="shared" si="0"/>
        <v>1998344</v>
      </c>
      <c r="G16" s="164">
        <f t="shared" si="0"/>
        <v>2005064.0000000002</v>
      </c>
      <c r="H16" s="164">
        <f t="shared" si="0"/>
        <v>2057626.0000000002</v>
      </c>
      <c r="I16" s="164">
        <f t="shared" si="0"/>
        <v>2082086</v>
      </c>
      <c r="J16" s="164">
        <f t="shared" si="0"/>
        <v>2164972</v>
      </c>
      <c r="K16" s="164">
        <f t="shared" si="0"/>
        <v>2261360</v>
      </c>
      <c r="L16" s="164">
        <f t="shared" si="0"/>
        <v>2304665</v>
      </c>
      <c r="M16" s="164">
        <f t="shared" si="0"/>
        <v>2207236</v>
      </c>
      <c r="N16" s="164">
        <f t="shared" si="0"/>
        <v>2321695</v>
      </c>
      <c r="O16" s="164">
        <f t="shared" si="0"/>
        <v>2428078</v>
      </c>
      <c r="P16" s="164">
        <f t="shared" si="0"/>
        <v>2478596</v>
      </c>
      <c r="Q16" s="164">
        <f t="shared" si="0"/>
        <v>2542656</v>
      </c>
      <c r="R16" s="164">
        <f t="shared" si="0"/>
        <v>2639816</v>
      </c>
      <c r="S16" s="164">
        <f t="shared" si="0"/>
        <v>2740226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20173.999999999996</v>
      </c>
      <c r="E18" s="152">
        <v>22656</v>
      </c>
      <c r="F18" s="152">
        <v>18908.999999999996</v>
      </c>
      <c r="G18" s="152">
        <v>17384</v>
      </c>
      <c r="H18" s="152">
        <v>20618</v>
      </c>
      <c r="I18" s="152">
        <v>15798</v>
      </c>
      <c r="J18" s="152">
        <v>16891</v>
      </c>
      <c r="K18" s="152">
        <v>18667</v>
      </c>
      <c r="L18" s="152">
        <v>20615</v>
      </c>
      <c r="M18" s="152">
        <v>16248</v>
      </c>
      <c r="N18" s="152">
        <v>16700</v>
      </c>
      <c r="O18" s="152">
        <v>19967</v>
      </c>
      <c r="P18" s="152">
        <v>19387.999999999996</v>
      </c>
      <c r="Q18" s="152">
        <v>24840</v>
      </c>
      <c r="R18" s="152">
        <v>20226</v>
      </c>
      <c r="S18" s="152">
        <v>16899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5135</v>
      </c>
      <c r="E19" s="156">
        <v>4247.0000000000009</v>
      </c>
      <c r="F19" s="156">
        <v>4471</v>
      </c>
      <c r="G19" s="156">
        <v>3811</v>
      </c>
      <c r="H19" s="156">
        <v>3974</v>
      </c>
      <c r="I19" s="156">
        <v>3996.0000000000005</v>
      </c>
      <c r="J19" s="156">
        <v>4987</v>
      </c>
      <c r="K19" s="156">
        <v>5022.0000000000009</v>
      </c>
      <c r="L19" s="156">
        <v>6429</v>
      </c>
      <c r="M19" s="156">
        <v>5160.9999999999991</v>
      </c>
      <c r="N19" s="156">
        <v>5301</v>
      </c>
      <c r="O19" s="156">
        <v>5511</v>
      </c>
      <c r="P19" s="156">
        <v>5902</v>
      </c>
      <c r="Q19" s="156">
        <v>5226</v>
      </c>
      <c r="R19" s="156">
        <v>5010</v>
      </c>
      <c r="S19" s="156">
        <v>4738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438718</v>
      </c>
      <c r="E20" s="156">
        <v>446992</v>
      </c>
      <c r="F20" s="156">
        <v>441358.99999999994</v>
      </c>
      <c r="G20" s="156">
        <v>445384.00000000023</v>
      </c>
      <c r="H20" s="156">
        <v>460474.00000000029</v>
      </c>
      <c r="I20" s="156">
        <v>467399.99999999994</v>
      </c>
      <c r="J20" s="156">
        <v>500865.99999999977</v>
      </c>
      <c r="K20" s="156">
        <v>530124.99999999988</v>
      </c>
      <c r="L20" s="156">
        <v>518726.00000000006</v>
      </c>
      <c r="M20" s="156">
        <v>439843</v>
      </c>
      <c r="N20" s="156">
        <v>515175</v>
      </c>
      <c r="O20" s="156">
        <v>556004.00000000012</v>
      </c>
      <c r="P20" s="156">
        <v>563279</v>
      </c>
      <c r="Q20" s="156">
        <v>570445.00000000023</v>
      </c>
      <c r="R20" s="156">
        <v>603862.99999999988</v>
      </c>
      <c r="S20" s="156">
        <v>631954.00000000012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30015</v>
      </c>
      <c r="E21" s="156">
        <v>30948</v>
      </c>
      <c r="F21" s="156">
        <v>33050</v>
      </c>
      <c r="G21" s="156">
        <v>32609</v>
      </c>
      <c r="H21" s="156">
        <v>37536</v>
      </c>
      <c r="I21" s="156">
        <v>39146</v>
      </c>
      <c r="J21" s="156">
        <v>41930</v>
      </c>
      <c r="K21" s="156">
        <v>45527</v>
      </c>
      <c r="L21" s="156">
        <v>52756</v>
      </c>
      <c r="M21" s="156">
        <v>54731</v>
      </c>
      <c r="N21" s="156">
        <v>56033</v>
      </c>
      <c r="O21" s="156">
        <v>48269</v>
      </c>
      <c r="P21" s="156">
        <v>54594</v>
      </c>
      <c r="Q21" s="156">
        <v>50367</v>
      </c>
      <c r="R21" s="156">
        <v>47408</v>
      </c>
      <c r="S21" s="156">
        <v>45435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18631</v>
      </c>
      <c r="E22" s="156">
        <v>18454</v>
      </c>
      <c r="F22" s="156">
        <v>18713</v>
      </c>
      <c r="G22" s="156">
        <v>19431.000000000004</v>
      </c>
      <c r="H22" s="156">
        <v>20427</v>
      </c>
      <c r="I22" s="156">
        <v>21251</v>
      </c>
      <c r="J22" s="156">
        <v>21563</v>
      </c>
      <c r="K22" s="156">
        <v>22485</v>
      </c>
      <c r="L22" s="156">
        <v>23696</v>
      </c>
      <c r="M22" s="156">
        <v>22752</v>
      </c>
      <c r="N22" s="156">
        <v>23930</v>
      </c>
      <c r="O22" s="156">
        <v>25900</v>
      </c>
      <c r="P22" s="156">
        <v>26336</v>
      </c>
      <c r="Q22" s="156">
        <v>26460</v>
      </c>
      <c r="R22" s="156">
        <v>28195</v>
      </c>
      <c r="S22" s="156">
        <v>29565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97582</v>
      </c>
      <c r="E23" s="156">
        <v>92593</v>
      </c>
      <c r="F23" s="156">
        <v>89199</v>
      </c>
      <c r="G23" s="156">
        <v>85253</v>
      </c>
      <c r="H23" s="156">
        <v>82845.000000000015</v>
      </c>
      <c r="I23" s="156">
        <v>80290</v>
      </c>
      <c r="J23" s="156">
        <v>82833</v>
      </c>
      <c r="K23" s="156">
        <v>87270</v>
      </c>
      <c r="L23" s="156">
        <v>91249</v>
      </c>
      <c r="M23" s="156">
        <v>91295</v>
      </c>
      <c r="N23" s="156">
        <v>99843</v>
      </c>
      <c r="O23" s="156">
        <v>106503</v>
      </c>
      <c r="P23" s="156">
        <v>110962</v>
      </c>
      <c r="Q23" s="156">
        <v>113037</v>
      </c>
      <c r="R23" s="156">
        <v>119089</v>
      </c>
      <c r="S23" s="156">
        <v>124889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194773.00000000003</v>
      </c>
      <c r="E24" s="156">
        <v>206260</v>
      </c>
      <c r="F24" s="156">
        <v>210232.99999999997</v>
      </c>
      <c r="G24" s="156">
        <v>213351</v>
      </c>
      <c r="H24" s="156">
        <v>214170</v>
      </c>
      <c r="I24" s="156">
        <v>217860.00000000003</v>
      </c>
      <c r="J24" s="156">
        <v>223791.00000000003</v>
      </c>
      <c r="K24" s="156">
        <v>231296</v>
      </c>
      <c r="L24" s="156">
        <v>239129.00000000003</v>
      </c>
      <c r="M24" s="156">
        <v>236900.99999999997</v>
      </c>
      <c r="N24" s="156">
        <v>229376</v>
      </c>
      <c r="O24" s="156">
        <v>241204</v>
      </c>
      <c r="P24" s="156">
        <v>235648</v>
      </c>
      <c r="Q24" s="156">
        <v>238383.99999999997</v>
      </c>
      <c r="R24" s="156">
        <v>256566.00000000003</v>
      </c>
      <c r="S24" s="156">
        <v>271311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80350.999999999985</v>
      </c>
      <c r="E25" s="156">
        <v>84547</v>
      </c>
      <c r="F25" s="156">
        <v>86845</v>
      </c>
      <c r="G25" s="156">
        <v>88170</v>
      </c>
      <c r="H25" s="156">
        <v>89965</v>
      </c>
      <c r="I25" s="156">
        <v>94178</v>
      </c>
      <c r="J25" s="156">
        <v>99958</v>
      </c>
      <c r="K25" s="156">
        <v>105434</v>
      </c>
      <c r="L25" s="156">
        <v>108258</v>
      </c>
      <c r="M25" s="156">
        <v>104714</v>
      </c>
      <c r="N25" s="156">
        <v>107850</v>
      </c>
      <c r="O25" s="156">
        <v>110327</v>
      </c>
      <c r="P25" s="156">
        <v>113648</v>
      </c>
      <c r="Q25" s="156">
        <v>120030</v>
      </c>
      <c r="R25" s="156">
        <v>122363</v>
      </c>
      <c r="S25" s="156">
        <v>126218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30630</v>
      </c>
      <c r="E26" s="156">
        <v>31492.999999999996</v>
      </c>
      <c r="F26" s="156">
        <v>30842.000000000004</v>
      </c>
      <c r="G26" s="156">
        <v>30388</v>
      </c>
      <c r="H26" s="156">
        <v>30573</v>
      </c>
      <c r="I26" s="156">
        <v>30998</v>
      </c>
      <c r="J26" s="156">
        <v>31296</v>
      </c>
      <c r="K26" s="156">
        <v>33292</v>
      </c>
      <c r="L26" s="156">
        <v>33014</v>
      </c>
      <c r="M26" s="156">
        <v>31635</v>
      </c>
      <c r="N26" s="156">
        <v>33271</v>
      </c>
      <c r="O26" s="156">
        <v>35459.000000000007</v>
      </c>
      <c r="P26" s="156">
        <v>37623</v>
      </c>
      <c r="Q26" s="156">
        <v>36992</v>
      </c>
      <c r="R26" s="156">
        <v>39686</v>
      </c>
      <c r="S26" s="156">
        <v>42988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87024</v>
      </c>
      <c r="E27" s="156">
        <v>95551</v>
      </c>
      <c r="F27" s="156">
        <v>98635</v>
      </c>
      <c r="G27" s="156">
        <v>90397</v>
      </c>
      <c r="H27" s="156">
        <v>96657</v>
      </c>
      <c r="I27" s="156">
        <v>95955</v>
      </c>
      <c r="J27" s="156">
        <v>101746</v>
      </c>
      <c r="K27" s="156">
        <v>107420</v>
      </c>
      <c r="L27" s="156">
        <v>108637</v>
      </c>
      <c r="M27" s="156">
        <v>104580</v>
      </c>
      <c r="N27" s="156">
        <v>103345</v>
      </c>
      <c r="O27" s="156">
        <v>112130</v>
      </c>
      <c r="P27" s="156">
        <v>116418</v>
      </c>
      <c r="Q27" s="156">
        <v>119927</v>
      </c>
      <c r="R27" s="156">
        <v>124873</v>
      </c>
      <c r="S27" s="156">
        <v>129065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84309</v>
      </c>
      <c r="E28" s="156">
        <v>87694</v>
      </c>
      <c r="F28" s="156">
        <v>94736</v>
      </c>
      <c r="G28" s="156">
        <v>99189</v>
      </c>
      <c r="H28" s="156">
        <v>111546</v>
      </c>
      <c r="I28" s="156">
        <v>109946</v>
      </c>
      <c r="J28" s="156">
        <v>109796</v>
      </c>
      <c r="K28" s="156">
        <v>103606</v>
      </c>
      <c r="L28" s="156">
        <v>94885</v>
      </c>
      <c r="M28" s="156">
        <v>104790</v>
      </c>
      <c r="N28" s="156">
        <v>106292</v>
      </c>
      <c r="O28" s="156">
        <v>101652</v>
      </c>
      <c r="P28" s="156">
        <v>108418</v>
      </c>
      <c r="Q28" s="156">
        <v>108461</v>
      </c>
      <c r="R28" s="156">
        <v>109353</v>
      </c>
      <c r="S28" s="156">
        <v>111524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209858</v>
      </c>
      <c r="E29" s="156">
        <v>219590</v>
      </c>
      <c r="F29" s="156">
        <v>226956</v>
      </c>
      <c r="G29" s="156">
        <v>226562</v>
      </c>
      <c r="H29" s="156">
        <v>228526</v>
      </c>
      <c r="I29" s="156">
        <v>233715</v>
      </c>
      <c r="J29" s="156">
        <v>243138</v>
      </c>
      <c r="K29" s="156">
        <v>259663.00000000003</v>
      </c>
      <c r="L29" s="156">
        <v>271033.99999999994</v>
      </c>
      <c r="M29" s="156">
        <v>266222</v>
      </c>
      <c r="N29" s="156">
        <v>267279</v>
      </c>
      <c r="O29" s="156">
        <v>281645</v>
      </c>
      <c r="P29" s="156">
        <v>278631.00000000006</v>
      </c>
      <c r="Q29" s="156">
        <v>289901.99999999994</v>
      </c>
      <c r="R29" s="156">
        <v>290581.99999999994</v>
      </c>
      <c r="S29" s="156">
        <v>299492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127502.99999999999</v>
      </c>
      <c r="E30" s="156">
        <v>132858.99999999997</v>
      </c>
      <c r="F30" s="156">
        <v>132762.00000000003</v>
      </c>
      <c r="G30" s="156">
        <v>133371.99999999997</v>
      </c>
      <c r="H30" s="156">
        <v>129507</v>
      </c>
      <c r="I30" s="156">
        <v>131880.99999999997</v>
      </c>
      <c r="J30" s="156">
        <v>137236</v>
      </c>
      <c r="K30" s="156">
        <v>145805.99999999997</v>
      </c>
      <c r="L30" s="156">
        <v>151164.99999999997</v>
      </c>
      <c r="M30" s="156">
        <v>135108</v>
      </c>
      <c r="N30" s="156">
        <v>140092</v>
      </c>
      <c r="O30" s="156">
        <v>143465</v>
      </c>
      <c r="P30" s="156">
        <v>148849.00000000003</v>
      </c>
      <c r="Q30" s="156">
        <v>153969</v>
      </c>
      <c r="R30" s="156">
        <v>156402.00000000003</v>
      </c>
      <c r="S30" s="156">
        <v>162490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76929</v>
      </c>
      <c r="E31" s="156">
        <v>78775</v>
      </c>
      <c r="F31" s="156">
        <v>80204</v>
      </c>
      <c r="G31" s="156">
        <v>82616</v>
      </c>
      <c r="H31" s="156">
        <v>85487</v>
      </c>
      <c r="I31" s="156">
        <v>90011</v>
      </c>
      <c r="J31" s="156">
        <v>92850</v>
      </c>
      <c r="K31" s="156">
        <v>102204</v>
      </c>
      <c r="L31" s="156">
        <v>105183</v>
      </c>
      <c r="M31" s="156">
        <v>98234</v>
      </c>
      <c r="N31" s="156">
        <v>106240</v>
      </c>
      <c r="O31" s="156">
        <v>112460</v>
      </c>
      <c r="P31" s="156">
        <v>115757</v>
      </c>
      <c r="Q31" s="156">
        <v>121937</v>
      </c>
      <c r="R31" s="156">
        <v>132610</v>
      </c>
      <c r="S31" s="156">
        <v>138814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124453.00000000001</v>
      </c>
      <c r="E32" s="156">
        <v>126357.00000000004</v>
      </c>
      <c r="F32" s="156">
        <v>128883.00000000001</v>
      </c>
      <c r="G32" s="156">
        <v>130103.99999999996</v>
      </c>
      <c r="H32" s="156">
        <v>130096.99999999999</v>
      </c>
      <c r="I32" s="156">
        <v>130453.99999999999</v>
      </c>
      <c r="J32" s="156">
        <v>131847.99999999997</v>
      </c>
      <c r="K32" s="156">
        <v>133569</v>
      </c>
      <c r="L32" s="156">
        <v>138001.00000000003</v>
      </c>
      <c r="M32" s="156">
        <v>143324.00000000003</v>
      </c>
      <c r="N32" s="156">
        <v>146718</v>
      </c>
      <c r="O32" s="156">
        <v>149800</v>
      </c>
      <c r="P32" s="156">
        <v>153126.99999999997</v>
      </c>
      <c r="Q32" s="156">
        <v>157430</v>
      </c>
      <c r="R32" s="156">
        <v>160752.00000000003</v>
      </c>
      <c r="S32" s="156">
        <v>164314.99999999994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82648</v>
      </c>
      <c r="E33" s="156">
        <v>85498</v>
      </c>
      <c r="F33" s="156">
        <v>88377</v>
      </c>
      <c r="G33" s="156">
        <v>88819</v>
      </c>
      <c r="H33" s="156">
        <v>90549</v>
      </c>
      <c r="I33" s="156">
        <v>91553</v>
      </c>
      <c r="J33" s="156">
        <v>91583</v>
      </c>
      <c r="K33" s="156">
        <v>93946</v>
      </c>
      <c r="L33" s="156">
        <v>96454</v>
      </c>
      <c r="M33" s="156">
        <v>100010</v>
      </c>
      <c r="N33" s="156">
        <v>103667</v>
      </c>
      <c r="O33" s="156">
        <v>107918</v>
      </c>
      <c r="P33" s="156">
        <v>111069</v>
      </c>
      <c r="Q33" s="156">
        <v>114722</v>
      </c>
      <c r="R33" s="156">
        <v>119613</v>
      </c>
      <c r="S33" s="156">
        <v>123004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118642</v>
      </c>
      <c r="E34" s="156">
        <v>122151</v>
      </c>
      <c r="F34" s="156">
        <v>129982.99999999999</v>
      </c>
      <c r="G34" s="156">
        <v>132357</v>
      </c>
      <c r="H34" s="156">
        <v>136144.00000000003</v>
      </c>
      <c r="I34" s="156">
        <v>138266</v>
      </c>
      <c r="J34" s="156">
        <v>141021.99999999997</v>
      </c>
      <c r="K34" s="156">
        <v>142617</v>
      </c>
      <c r="L34" s="156">
        <v>148664</v>
      </c>
      <c r="M34" s="156">
        <v>156458.99999999997</v>
      </c>
      <c r="N34" s="156">
        <v>163966</v>
      </c>
      <c r="O34" s="156">
        <v>171218</v>
      </c>
      <c r="P34" s="156">
        <v>178583</v>
      </c>
      <c r="Q34" s="156">
        <v>186288</v>
      </c>
      <c r="R34" s="156">
        <v>195979</v>
      </c>
      <c r="S34" s="156">
        <v>206050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25271</v>
      </c>
      <c r="E35" s="156">
        <v>25555.999999999996</v>
      </c>
      <c r="F35" s="156">
        <v>26069.999999999996</v>
      </c>
      <c r="G35" s="156">
        <v>26043</v>
      </c>
      <c r="H35" s="156">
        <v>26793.999999999996</v>
      </c>
      <c r="I35" s="156">
        <v>27251</v>
      </c>
      <c r="J35" s="156">
        <v>27939.999999999989</v>
      </c>
      <c r="K35" s="156">
        <v>28995.000000000004</v>
      </c>
      <c r="L35" s="156">
        <v>29929.999999999996</v>
      </c>
      <c r="M35" s="156">
        <v>29655.000000000004</v>
      </c>
      <c r="N35" s="156">
        <v>30552</v>
      </c>
      <c r="O35" s="156">
        <v>31931.999999999996</v>
      </c>
      <c r="P35" s="156">
        <v>32949</v>
      </c>
      <c r="Q35" s="156">
        <v>35521.999999999993</v>
      </c>
      <c r="R35" s="156">
        <v>36939.000000000007</v>
      </c>
      <c r="S35" s="156">
        <v>38824.000000000007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50689</v>
      </c>
      <c r="E36" s="156">
        <v>51748</v>
      </c>
      <c r="F36" s="156">
        <v>52197</v>
      </c>
      <c r="G36" s="156">
        <v>53655</v>
      </c>
      <c r="H36" s="156">
        <v>55468</v>
      </c>
      <c r="I36" s="156">
        <v>55803</v>
      </c>
      <c r="J36" s="156">
        <v>57213</v>
      </c>
      <c r="K36" s="156">
        <v>57757</v>
      </c>
      <c r="L36" s="156">
        <v>60190</v>
      </c>
      <c r="M36" s="156">
        <v>58762</v>
      </c>
      <c r="N36" s="156">
        <v>59498</v>
      </c>
      <c r="O36" s="156">
        <v>59899</v>
      </c>
      <c r="P36" s="156">
        <v>60542</v>
      </c>
      <c r="Q36" s="156">
        <v>61559</v>
      </c>
      <c r="R36" s="156">
        <v>63024</v>
      </c>
      <c r="S36" s="156">
        <v>65029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5902</v>
      </c>
      <c r="E37" s="156">
        <v>5961</v>
      </c>
      <c r="F37" s="156">
        <v>5920</v>
      </c>
      <c r="G37" s="156">
        <v>6169</v>
      </c>
      <c r="H37" s="156">
        <v>6269</v>
      </c>
      <c r="I37" s="156">
        <v>6334</v>
      </c>
      <c r="J37" s="156">
        <v>6485</v>
      </c>
      <c r="K37" s="156">
        <v>6659</v>
      </c>
      <c r="L37" s="156">
        <v>6650</v>
      </c>
      <c r="M37" s="156">
        <v>6812</v>
      </c>
      <c r="N37" s="156">
        <v>6567</v>
      </c>
      <c r="O37" s="156">
        <v>6815</v>
      </c>
      <c r="P37" s="156">
        <v>6873</v>
      </c>
      <c r="Q37" s="156">
        <v>7158</v>
      </c>
      <c r="R37" s="156">
        <v>7283</v>
      </c>
      <c r="S37" s="156">
        <v>7622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1909237</v>
      </c>
      <c r="E39" s="164">
        <f t="shared" ref="E39:S39" si="1">SUM(E18:E38)</f>
        <v>1969930</v>
      </c>
      <c r="F39" s="164">
        <f t="shared" si="1"/>
        <v>1998344</v>
      </c>
      <c r="G39" s="164">
        <f t="shared" si="1"/>
        <v>2005064.0000000002</v>
      </c>
      <c r="H39" s="164">
        <f t="shared" si="1"/>
        <v>2057626.0000000002</v>
      </c>
      <c r="I39" s="164">
        <f t="shared" si="1"/>
        <v>2082086</v>
      </c>
      <c r="J39" s="164">
        <f t="shared" si="1"/>
        <v>2164971.9999999995</v>
      </c>
      <c r="K39" s="164">
        <f t="shared" si="1"/>
        <v>2261360</v>
      </c>
      <c r="L39" s="164">
        <f t="shared" si="1"/>
        <v>2304665</v>
      </c>
      <c r="M39" s="164">
        <f t="shared" si="1"/>
        <v>2207236</v>
      </c>
      <c r="N39" s="164">
        <f t="shared" si="1"/>
        <v>2321695</v>
      </c>
      <c r="O39" s="164">
        <f t="shared" si="1"/>
        <v>2428078</v>
      </c>
      <c r="P39" s="164">
        <f t="shared" si="1"/>
        <v>2478596</v>
      </c>
      <c r="Q39" s="164">
        <f t="shared" si="1"/>
        <v>2542656</v>
      </c>
      <c r="R39" s="164">
        <f t="shared" si="1"/>
        <v>2639816</v>
      </c>
      <c r="S39" s="164">
        <f t="shared" si="1"/>
        <v>2740226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36393</v>
      </c>
      <c r="E41" s="152">
        <v>36821</v>
      </c>
      <c r="F41" s="152">
        <v>37210</v>
      </c>
      <c r="G41" s="152">
        <v>37435</v>
      </c>
      <c r="H41" s="152">
        <v>37875</v>
      </c>
      <c r="I41" s="152">
        <v>36740</v>
      </c>
      <c r="J41" s="152">
        <v>37177</v>
      </c>
      <c r="K41" s="152">
        <v>37491</v>
      </c>
      <c r="L41" s="152">
        <v>36485</v>
      </c>
      <c r="M41" s="152">
        <v>36591</v>
      </c>
      <c r="N41" s="152">
        <v>38110</v>
      </c>
      <c r="O41" s="152">
        <v>38317</v>
      </c>
      <c r="P41" s="152">
        <v>39601</v>
      </c>
      <c r="Q41" s="152">
        <v>40693</v>
      </c>
      <c r="R41" s="152">
        <v>41869.999999999993</v>
      </c>
      <c r="S41" s="152">
        <v>44902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9129</v>
      </c>
      <c r="E42" s="156">
        <v>8729</v>
      </c>
      <c r="F42" s="156">
        <v>8263.0000000000018</v>
      </c>
      <c r="G42" s="156">
        <v>7880.9999999999991</v>
      </c>
      <c r="H42" s="156">
        <v>7882.0000000000009</v>
      </c>
      <c r="I42" s="156">
        <v>7553</v>
      </c>
      <c r="J42" s="156">
        <v>7704</v>
      </c>
      <c r="K42" s="156">
        <v>7775</v>
      </c>
      <c r="L42" s="156">
        <v>7449</v>
      </c>
      <c r="M42" s="156">
        <v>6188</v>
      </c>
      <c r="N42" s="156">
        <v>6958</v>
      </c>
      <c r="O42" s="156">
        <v>7538</v>
      </c>
      <c r="P42" s="156">
        <v>7297</v>
      </c>
      <c r="Q42" s="156">
        <v>7266</v>
      </c>
      <c r="R42" s="156">
        <v>7801</v>
      </c>
      <c r="S42" s="156">
        <v>7374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28718</v>
      </c>
      <c r="E43" s="156">
        <v>27835</v>
      </c>
      <c r="F43" s="156">
        <v>26901</v>
      </c>
      <c r="G43" s="156">
        <v>24871</v>
      </c>
      <c r="H43" s="156">
        <v>26074</v>
      </c>
      <c r="I43" s="156">
        <v>25998</v>
      </c>
      <c r="J43" s="156">
        <v>26635</v>
      </c>
      <c r="K43" s="156">
        <v>26821</v>
      </c>
      <c r="L43" s="156">
        <v>25177</v>
      </c>
      <c r="M43" s="156">
        <v>22910</v>
      </c>
      <c r="N43" s="156">
        <v>24207</v>
      </c>
      <c r="O43" s="156">
        <v>24489</v>
      </c>
      <c r="P43" s="156">
        <v>24938</v>
      </c>
      <c r="Q43" s="156">
        <v>24576</v>
      </c>
      <c r="R43" s="156">
        <v>24777</v>
      </c>
      <c r="S43" s="156">
        <v>25978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5168</v>
      </c>
      <c r="E44" s="156">
        <v>7113</v>
      </c>
      <c r="F44" s="156">
        <v>4748</v>
      </c>
      <c r="G44" s="156">
        <v>4320.0000000000009</v>
      </c>
      <c r="H44" s="156">
        <v>4706</v>
      </c>
      <c r="I44" s="156">
        <v>4674</v>
      </c>
      <c r="J44" s="156">
        <v>6092</v>
      </c>
      <c r="K44" s="156">
        <v>4782</v>
      </c>
      <c r="L44" s="156">
        <v>3510</v>
      </c>
      <c r="M44" s="156">
        <v>3679</v>
      </c>
      <c r="N44" s="156">
        <v>5503</v>
      </c>
      <c r="O44" s="156">
        <v>3467</v>
      </c>
      <c r="P44" s="156">
        <v>4008</v>
      </c>
      <c r="Q44" s="156">
        <v>4720</v>
      </c>
      <c r="R44" s="156">
        <v>3647</v>
      </c>
      <c r="S44" s="156">
        <v>5828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34580</v>
      </c>
      <c r="E45" s="156">
        <v>35357</v>
      </c>
      <c r="F45" s="156">
        <v>36195.999999999993</v>
      </c>
      <c r="G45" s="156">
        <v>34940.000000000007</v>
      </c>
      <c r="H45" s="156">
        <v>35432.000000000007</v>
      </c>
      <c r="I45" s="156">
        <v>35576.000000000007</v>
      </c>
      <c r="J45" s="156">
        <v>35758.000000000007</v>
      </c>
      <c r="K45" s="156">
        <v>38004</v>
      </c>
      <c r="L45" s="156">
        <v>38061.000000000007</v>
      </c>
      <c r="M45" s="156">
        <v>34567</v>
      </c>
      <c r="N45" s="156">
        <v>40987</v>
      </c>
      <c r="O45" s="156">
        <v>41359</v>
      </c>
      <c r="P45" s="156">
        <v>40403</v>
      </c>
      <c r="Q45" s="156">
        <v>40632.999999999993</v>
      </c>
      <c r="R45" s="156">
        <v>42793</v>
      </c>
      <c r="S45" s="156">
        <v>46994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12581</v>
      </c>
      <c r="E46" s="156">
        <v>13268</v>
      </c>
      <c r="F46" s="156">
        <v>13428</v>
      </c>
      <c r="G46" s="156">
        <v>15054</v>
      </c>
      <c r="H46" s="156">
        <v>16001.999999999998</v>
      </c>
      <c r="I46" s="156">
        <v>17987</v>
      </c>
      <c r="J46" s="156">
        <v>18999</v>
      </c>
      <c r="K46" s="156">
        <v>19967</v>
      </c>
      <c r="L46" s="156">
        <v>21745</v>
      </c>
      <c r="M46" s="156">
        <v>20909</v>
      </c>
      <c r="N46" s="156">
        <v>20850</v>
      </c>
      <c r="O46" s="156">
        <v>21591</v>
      </c>
      <c r="P46" s="156">
        <v>22399</v>
      </c>
      <c r="Q46" s="156">
        <v>22530</v>
      </c>
      <c r="R46" s="156">
        <v>23983</v>
      </c>
      <c r="S46" s="156">
        <v>22961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37039</v>
      </c>
      <c r="E47" s="156">
        <v>35860</v>
      </c>
      <c r="F47" s="156">
        <v>35579.999999999993</v>
      </c>
      <c r="G47" s="156">
        <v>34662</v>
      </c>
      <c r="H47" s="156">
        <v>36011.000000000007</v>
      </c>
      <c r="I47" s="156">
        <v>35685.999999999993</v>
      </c>
      <c r="J47" s="156">
        <v>37745</v>
      </c>
      <c r="K47" s="156">
        <v>39304</v>
      </c>
      <c r="L47" s="156">
        <v>38924.000000000007</v>
      </c>
      <c r="M47" s="156">
        <v>34286</v>
      </c>
      <c r="N47" s="156">
        <v>37702</v>
      </c>
      <c r="O47" s="156">
        <v>40578</v>
      </c>
      <c r="P47" s="156">
        <v>40857.000000000007</v>
      </c>
      <c r="Q47" s="156">
        <v>42117</v>
      </c>
      <c r="R47" s="156">
        <v>44116</v>
      </c>
      <c r="S47" s="156">
        <v>45599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56006</v>
      </c>
      <c r="E48" s="156">
        <v>56823</v>
      </c>
      <c r="F48" s="156">
        <v>54654</v>
      </c>
      <c r="G48" s="156">
        <v>55312</v>
      </c>
      <c r="H48" s="156">
        <v>57744</v>
      </c>
      <c r="I48" s="156">
        <v>61163</v>
      </c>
      <c r="J48" s="156">
        <v>67430</v>
      </c>
      <c r="K48" s="156">
        <v>72766</v>
      </c>
      <c r="L48" s="156">
        <v>73156.000000000015</v>
      </c>
      <c r="M48" s="156">
        <v>55298</v>
      </c>
      <c r="N48" s="156">
        <v>62513</v>
      </c>
      <c r="O48" s="156">
        <v>70557</v>
      </c>
      <c r="P48" s="156">
        <v>71683</v>
      </c>
      <c r="Q48" s="156">
        <v>72236</v>
      </c>
      <c r="R48" s="156">
        <v>74258</v>
      </c>
      <c r="S48" s="156">
        <v>75647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30710</v>
      </c>
      <c r="E49" s="156">
        <v>27138</v>
      </c>
      <c r="F49" s="156">
        <v>27069</v>
      </c>
      <c r="G49" s="156">
        <v>28465</v>
      </c>
      <c r="H49" s="156">
        <v>30986</v>
      </c>
      <c r="I49" s="156">
        <v>31008</v>
      </c>
      <c r="J49" s="156">
        <v>32226</v>
      </c>
      <c r="K49" s="156">
        <v>37051.999999999993</v>
      </c>
      <c r="L49" s="156">
        <v>33225.000000000007</v>
      </c>
      <c r="M49" s="156">
        <v>25545</v>
      </c>
      <c r="N49" s="156">
        <v>30508</v>
      </c>
      <c r="O49" s="156">
        <v>32818</v>
      </c>
      <c r="P49" s="156">
        <v>32155</v>
      </c>
      <c r="Q49" s="156">
        <v>32854</v>
      </c>
      <c r="R49" s="156">
        <v>34636</v>
      </c>
      <c r="S49" s="156">
        <v>38812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35069.000000000007</v>
      </c>
      <c r="E50" s="156">
        <v>32024.999999999996</v>
      </c>
      <c r="F50" s="156">
        <v>32126</v>
      </c>
      <c r="G50" s="156">
        <v>32007</v>
      </c>
      <c r="H50" s="156">
        <v>34023.000000000007</v>
      </c>
      <c r="I50" s="156">
        <v>33015</v>
      </c>
      <c r="J50" s="156">
        <v>36845.999999999993</v>
      </c>
      <c r="K50" s="156">
        <v>35689</v>
      </c>
      <c r="L50" s="156">
        <v>37538</v>
      </c>
      <c r="M50" s="156">
        <v>34007</v>
      </c>
      <c r="N50" s="156">
        <v>39750</v>
      </c>
      <c r="O50" s="156">
        <v>41972</v>
      </c>
      <c r="P50" s="156">
        <v>41362</v>
      </c>
      <c r="Q50" s="156">
        <v>41737.000000000007</v>
      </c>
      <c r="R50" s="156">
        <v>43972</v>
      </c>
      <c r="S50" s="156">
        <v>42165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61399</v>
      </c>
      <c r="E51" s="156">
        <v>63712</v>
      </c>
      <c r="F51" s="156">
        <v>62755</v>
      </c>
      <c r="G51" s="156">
        <v>63351.999999999993</v>
      </c>
      <c r="H51" s="156">
        <v>67125</v>
      </c>
      <c r="I51" s="156">
        <v>68845</v>
      </c>
      <c r="J51" s="156">
        <v>74347.000000000015</v>
      </c>
      <c r="K51" s="156">
        <v>82118.000000000015</v>
      </c>
      <c r="L51" s="156">
        <v>85210</v>
      </c>
      <c r="M51" s="156">
        <v>66114</v>
      </c>
      <c r="N51" s="156">
        <v>77102</v>
      </c>
      <c r="O51" s="156">
        <v>86616</v>
      </c>
      <c r="P51" s="156">
        <v>88359</v>
      </c>
      <c r="Q51" s="156">
        <v>89315</v>
      </c>
      <c r="R51" s="156">
        <v>93715</v>
      </c>
      <c r="S51" s="156">
        <v>95894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64706</v>
      </c>
      <c r="E52" s="156">
        <v>74932</v>
      </c>
      <c r="F52" s="156">
        <v>75968</v>
      </c>
      <c r="G52" s="156">
        <v>79886</v>
      </c>
      <c r="H52" s="156">
        <v>79019</v>
      </c>
      <c r="I52" s="156">
        <v>79936</v>
      </c>
      <c r="J52" s="156">
        <v>88655</v>
      </c>
      <c r="K52" s="156">
        <v>95392</v>
      </c>
      <c r="L52" s="156">
        <v>85778</v>
      </c>
      <c r="M52" s="156">
        <v>68563</v>
      </c>
      <c r="N52" s="156">
        <v>96645</v>
      </c>
      <c r="O52" s="156">
        <v>109345</v>
      </c>
      <c r="P52" s="156">
        <v>112318</v>
      </c>
      <c r="Q52" s="156">
        <v>114462</v>
      </c>
      <c r="R52" s="156">
        <v>129492</v>
      </c>
      <c r="S52" s="156">
        <v>139372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27219.999999999967</v>
      </c>
      <c r="E53" s="156">
        <v>27378.999999999985</v>
      </c>
      <c r="F53" s="156">
        <v>26460.999999999894</v>
      </c>
      <c r="G53" s="156">
        <v>27199.000000000211</v>
      </c>
      <c r="H53" s="156">
        <v>27595.000000000306</v>
      </c>
      <c r="I53" s="156">
        <v>29218.999999999945</v>
      </c>
      <c r="J53" s="156">
        <v>31251.999999999789</v>
      </c>
      <c r="K53" s="156">
        <v>32963.999999999935</v>
      </c>
      <c r="L53" s="156">
        <v>32468.000000000051</v>
      </c>
      <c r="M53" s="156">
        <v>31185.999999999996</v>
      </c>
      <c r="N53" s="156">
        <v>34340</v>
      </c>
      <c r="O53" s="156">
        <v>37357.000000000095</v>
      </c>
      <c r="P53" s="156">
        <v>37898.999999999942</v>
      </c>
      <c r="Q53" s="156">
        <v>37306.000000000291</v>
      </c>
      <c r="R53" s="156">
        <v>38802.999999999862</v>
      </c>
      <c r="S53" s="156">
        <v>40428.000000000109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438717.99999999994</v>
      </c>
      <c r="E54" s="164">
        <f t="shared" ref="E54:S54" si="2">SUM(E41:E53)</f>
        <v>446992</v>
      </c>
      <c r="F54" s="164">
        <f t="shared" si="2"/>
        <v>441358.99999999988</v>
      </c>
      <c r="G54" s="164">
        <f t="shared" si="2"/>
        <v>445384.00000000023</v>
      </c>
      <c r="H54" s="164">
        <f t="shared" si="2"/>
        <v>460474.00000000029</v>
      </c>
      <c r="I54" s="164">
        <f t="shared" si="2"/>
        <v>467399.99999999994</v>
      </c>
      <c r="J54" s="164">
        <f t="shared" si="2"/>
        <v>500865.99999999977</v>
      </c>
      <c r="K54" s="164">
        <f t="shared" si="2"/>
        <v>530124.99999999988</v>
      </c>
      <c r="L54" s="164">
        <f t="shared" si="2"/>
        <v>518726.00000000006</v>
      </c>
      <c r="M54" s="164">
        <f t="shared" si="2"/>
        <v>439843</v>
      </c>
      <c r="N54" s="164">
        <f t="shared" si="2"/>
        <v>515175</v>
      </c>
      <c r="O54" s="164">
        <f t="shared" si="2"/>
        <v>556004.00000000012</v>
      </c>
      <c r="P54" s="164">
        <f t="shared" si="2"/>
        <v>563279</v>
      </c>
      <c r="Q54" s="164">
        <f t="shared" si="2"/>
        <v>570445.00000000023</v>
      </c>
      <c r="R54" s="164">
        <f t="shared" si="2"/>
        <v>603862.99999999988</v>
      </c>
      <c r="S54" s="164">
        <f t="shared" si="2"/>
        <v>631954.00000000012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36393</v>
      </c>
      <c r="E56" s="152">
        <v>36821</v>
      </c>
      <c r="F56" s="152">
        <v>37210</v>
      </c>
      <c r="G56" s="152">
        <v>37435</v>
      </c>
      <c r="H56" s="152">
        <v>37875</v>
      </c>
      <c r="I56" s="152">
        <v>36740</v>
      </c>
      <c r="J56" s="152">
        <v>37177</v>
      </c>
      <c r="K56" s="152">
        <v>37491</v>
      </c>
      <c r="L56" s="152">
        <v>36485</v>
      </c>
      <c r="M56" s="152">
        <v>36591</v>
      </c>
      <c r="N56" s="152">
        <v>38110</v>
      </c>
      <c r="O56" s="152">
        <v>38317</v>
      </c>
      <c r="P56" s="152">
        <v>39601</v>
      </c>
      <c r="Q56" s="152">
        <v>40693</v>
      </c>
      <c r="R56" s="152">
        <v>41869.999999999993</v>
      </c>
      <c r="S56" s="152">
        <v>44902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9129</v>
      </c>
      <c r="E57" s="156">
        <v>8729</v>
      </c>
      <c r="F57" s="156">
        <v>8263.0000000000018</v>
      </c>
      <c r="G57" s="156">
        <v>7880.9999999999991</v>
      </c>
      <c r="H57" s="156">
        <v>7882.0000000000009</v>
      </c>
      <c r="I57" s="156">
        <v>7553</v>
      </c>
      <c r="J57" s="156">
        <v>7704</v>
      </c>
      <c r="K57" s="156">
        <v>7775</v>
      </c>
      <c r="L57" s="156">
        <v>7449</v>
      </c>
      <c r="M57" s="156">
        <v>6188</v>
      </c>
      <c r="N57" s="156">
        <v>6958</v>
      </c>
      <c r="O57" s="156">
        <v>7538</v>
      </c>
      <c r="P57" s="156">
        <v>7297</v>
      </c>
      <c r="Q57" s="156">
        <v>7266</v>
      </c>
      <c r="R57" s="156">
        <v>7801</v>
      </c>
      <c r="S57" s="156">
        <v>7374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7407</v>
      </c>
      <c r="E58" s="156">
        <v>6705</v>
      </c>
      <c r="F58" s="156">
        <v>6457</v>
      </c>
      <c r="G58" s="156">
        <v>6178</v>
      </c>
      <c r="H58" s="156">
        <v>6610</v>
      </c>
      <c r="I58" s="156">
        <v>6322</v>
      </c>
      <c r="J58" s="156">
        <v>6666</v>
      </c>
      <c r="K58" s="156">
        <v>6851</v>
      </c>
      <c r="L58" s="156">
        <v>6075</v>
      </c>
      <c r="M58" s="156">
        <v>5269</v>
      </c>
      <c r="N58" s="156">
        <v>6177</v>
      </c>
      <c r="O58" s="156">
        <v>6437</v>
      </c>
      <c r="P58" s="156">
        <v>6156</v>
      </c>
      <c r="Q58" s="156">
        <v>6282</v>
      </c>
      <c r="R58" s="156">
        <v>6373</v>
      </c>
      <c r="S58" s="156">
        <v>7230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9812</v>
      </c>
      <c r="E59" s="156">
        <v>10228.999999999998</v>
      </c>
      <c r="F59" s="156">
        <v>10335</v>
      </c>
      <c r="G59" s="156">
        <v>9859</v>
      </c>
      <c r="H59" s="156">
        <v>9991</v>
      </c>
      <c r="I59" s="156">
        <v>9940</v>
      </c>
      <c r="J59" s="156">
        <v>10232</v>
      </c>
      <c r="K59" s="156">
        <v>10520</v>
      </c>
      <c r="L59" s="156">
        <v>9996</v>
      </c>
      <c r="M59" s="156">
        <v>9587</v>
      </c>
      <c r="N59" s="156">
        <v>9598</v>
      </c>
      <c r="O59" s="156">
        <v>9767.9999999999982</v>
      </c>
      <c r="P59" s="156">
        <v>10410</v>
      </c>
      <c r="Q59" s="156">
        <v>10334</v>
      </c>
      <c r="R59" s="156">
        <v>10799</v>
      </c>
      <c r="S59" s="156">
        <v>11202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11499</v>
      </c>
      <c r="E60" s="156">
        <v>10901</v>
      </c>
      <c r="F60" s="156">
        <v>10109.000000000002</v>
      </c>
      <c r="G60" s="156">
        <v>8834</v>
      </c>
      <c r="H60" s="156">
        <v>9472.9999999999982</v>
      </c>
      <c r="I60" s="156">
        <v>9736.0000000000018</v>
      </c>
      <c r="J60" s="156">
        <v>9737.0000000000036</v>
      </c>
      <c r="K60" s="156">
        <v>9449.9999999999982</v>
      </c>
      <c r="L60" s="156">
        <v>9105.9999999999964</v>
      </c>
      <c r="M60" s="156">
        <v>8054.0000000000027</v>
      </c>
      <c r="N60" s="156">
        <v>8432</v>
      </c>
      <c r="O60" s="156">
        <v>8284.0000000000036</v>
      </c>
      <c r="P60" s="156">
        <v>8372.0000000000018</v>
      </c>
      <c r="Q60" s="156">
        <v>7960.0000000000027</v>
      </c>
      <c r="R60" s="156">
        <v>7605.0000000000036</v>
      </c>
      <c r="S60" s="156">
        <v>7545.9999999999991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5168</v>
      </c>
      <c r="E61" s="156">
        <v>7113</v>
      </c>
      <c r="F61" s="156">
        <v>4748</v>
      </c>
      <c r="G61" s="156">
        <v>4320.0000000000009</v>
      </c>
      <c r="H61" s="156">
        <v>4706</v>
      </c>
      <c r="I61" s="156">
        <v>4674</v>
      </c>
      <c r="J61" s="156">
        <v>6092</v>
      </c>
      <c r="K61" s="156">
        <v>4782</v>
      </c>
      <c r="L61" s="156">
        <v>3510</v>
      </c>
      <c r="M61" s="156">
        <v>3679</v>
      </c>
      <c r="N61" s="156">
        <v>5503</v>
      </c>
      <c r="O61" s="156">
        <v>3467</v>
      </c>
      <c r="P61" s="156">
        <v>4008</v>
      </c>
      <c r="Q61" s="156">
        <v>4720</v>
      </c>
      <c r="R61" s="156">
        <v>3647</v>
      </c>
      <c r="S61" s="156">
        <v>5828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34580</v>
      </c>
      <c r="E62" s="156">
        <v>35357</v>
      </c>
      <c r="F62" s="156">
        <v>36195.999999999993</v>
      </c>
      <c r="G62" s="156">
        <v>34940.000000000007</v>
      </c>
      <c r="H62" s="156">
        <v>35432.000000000007</v>
      </c>
      <c r="I62" s="156">
        <v>35576.000000000007</v>
      </c>
      <c r="J62" s="156">
        <v>35758.000000000007</v>
      </c>
      <c r="K62" s="156">
        <v>38004</v>
      </c>
      <c r="L62" s="156">
        <v>38061.000000000007</v>
      </c>
      <c r="M62" s="156">
        <v>34567</v>
      </c>
      <c r="N62" s="156">
        <v>40987</v>
      </c>
      <c r="O62" s="156">
        <v>41359</v>
      </c>
      <c r="P62" s="156">
        <v>40403</v>
      </c>
      <c r="Q62" s="156">
        <v>40632.999999999993</v>
      </c>
      <c r="R62" s="156">
        <v>42793</v>
      </c>
      <c r="S62" s="156">
        <v>46994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12581</v>
      </c>
      <c r="E63" s="156">
        <v>13268</v>
      </c>
      <c r="F63" s="156">
        <v>13428</v>
      </c>
      <c r="G63" s="156">
        <v>15054</v>
      </c>
      <c r="H63" s="156">
        <v>16001.999999999998</v>
      </c>
      <c r="I63" s="156">
        <v>17987</v>
      </c>
      <c r="J63" s="156">
        <v>18999</v>
      </c>
      <c r="K63" s="156">
        <v>19967</v>
      </c>
      <c r="L63" s="156">
        <v>21745</v>
      </c>
      <c r="M63" s="156">
        <v>20909</v>
      </c>
      <c r="N63" s="156">
        <v>20850</v>
      </c>
      <c r="O63" s="156">
        <v>21591</v>
      </c>
      <c r="P63" s="156">
        <v>22399</v>
      </c>
      <c r="Q63" s="156">
        <v>22530</v>
      </c>
      <c r="R63" s="156">
        <v>23983</v>
      </c>
      <c r="S63" s="156">
        <v>22961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20344.000000000004</v>
      </c>
      <c r="E64" s="156">
        <v>20479</v>
      </c>
      <c r="F64" s="156">
        <v>21051</v>
      </c>
      <c r="G64" s="156">
        <v>20856</v>
      </c>
      <c r="H64" s="156">
        <v>21895</v>
      </c>
      <c r="I64" s="156">
        <v>21998</v>
      </c>
      <c r="J64" s="156">
        <v>23014</v>
      </c>
      <c r="K64" s="156">
        <v>23646</v>
      </c>
      <c r="L64" s="156">
        <v>23880</v>
      </c>
      <c r="M64" s="156">
        <v>21030</v>
      </c>
      <c r="N64" s="156">
        <v>23449</v>
      </c>
      <c r="O64" s="156">
        <v>25260</v>
      </c>
      <c r="P64" s="156">
        <v>25341</v>
      </c>
      <c r="Q64" s="156">
        <v>26192</v>
      </c>
      <c r="R64" s="156">
        <v>27076</v>
      </c>
      <c r="S64" s="156">
        <v>28771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16695</v>
      </c>
      <c r="E65" s="156">
        <v>15381</v>
      </c>
      <c r="F65" s="156">
        <v>14528.999999999998</v>
      </c>
      <c r="G65" s="156">
        <v>13806.000000000002</v>
      </c>
      <c r="H65" s="156">
        <v>14116.000000000005</v>
      </c>
      <c r="I65" s="156">
        <v>13687.999999999998</v>
      </c>
      <c r="J65" s="156">
        <v>14731</v>
      </c>
      <c r="K65" s="156">
        <v>15658</v>
      </c>
      <c r="L65" s="156">
        <v>15044.000000000002</v>
      </c>
      <c r="M65" s="156">
        <v>13256</v>
      </c>
      <c r="N65" s="156">
        <v>14253</v>
      </c>
      <c r="O65" s="156">
        <v>15318</v>
      </c>
      <c r="P65" s="156">
        <v>15516.000000000002</v>
      </c>
      <c r="Q65" s="156">
        <v>15924.999999999998</v>
      </c>
      <c r="R65" s="156">
        <v>17040</v>
      </c>
      <c r="S65" s="156">
        <v>16828.000000000004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17140</v>
      </c>
      <c r="E66" s="156">
        <v>17456</v>
      </c>
      <c r="F66" s="156">
        <v>17534</v>
      </c>
      <c r="G66" s="156">
        <v>17280.000000000004</v>
      </c>
      <c r="H66" s="156">
        <v>19039.999999999996</v>
      </c>
      <c r="I66" s="156">
        <v>20673</v>
      </c>
      <c r="J66" s="156">
        <v>22300</v>
      </c>
      <c r="K66" s="156">
        <v>26037</v>
      </c>
      <c r="L66" s="156">
        <v>25546</v>
      </c>
      <c r="M66" s="156">
        <v>17872.999999999996</v>
      </c>
      <c r="N66" s="156">
        <v>17759</v>
      </c>
      <c r="O66" s="156">
        <v>20708</v>
      </c>
      <c r="P66" s="156">
        <v>21422</v>
      </c>
      <c r="Q66" s="156">
        <v>20713.000000000004</v>
      </c>
      <c r="R66" s="156">
        <v>21059</v>
      </c>
      <c r="S66" s="156">
        <v>21504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38865.999999999993</v>
      </c>
      <c r="E67" s="156">
        <v>39366.999999999993</v>
      </c>
      <c r="F67" s="156">
        <v>37120</v>
      </c>
      <c r="G67" s="156">
        <v>38031.999999999993</v>
      </c>
      <c r="H67" s="156">
        <v>38704</v>
      </c>
      <c r="I67" s="156">
        <v>40489.999999999993</v>
      </c>
      <c r="J67" s="156">
        <v>45130</v>
      </c>
      <c r="K67" s="156">
        <v>46729</v>
      </c>
      <c r="L67" s="156">
        <v>47610.000000000007</v>
      </c>
      <c r="M67" s="156">
        <v>37425.000000000007</v>
      </c>
      <c r="N67" s="156">
        <v>44754</v>
      </c>
      <c r="O67" s="156">
        <v>49849</v>
      </c>
      <c r="P67" s="156">
        <v>50261</v>
      </c>
      <c r="Q67" s="156">
        <v>51522.999999999993</v>
      </c>
      <c r="R67" s="156">
        <v>53199</v>
      </c>
      <c r="S67" s="156">
        <v>54143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30710</v>
      </c>
      <c r="E68" s="156">
        <v>27138</v>
      </c>
      <c r="F68" s="156">
        <v>27069</v>
      </c>
      <c r="G68" s="156">
        <v>28465</v>
      </c>
      <c r="H68" s="156">
        <v>30986</v>
      </c>
      <c r="I68" s="156">
        <v>31008</v>
      </c>
      <c r="J68" s="156">
        <v>32226</v>
      </c>
      <c r="K68" s="156">
        <v>37051.999999999993</v>
      </c>
      <c r="L68" s="156">
        <v>33225.000000000007</v>
      </c>
      <c r="M68" s="156">
        <v>25545</v>
      </c>
      <c r="N68" s="156">
        <v>30508</v>
      </c>
      <c r="O68" s="156">
        <v>32818</v>
      </c>
      <c r="P68" s="156">
        <v>32155</v>
      </c>
      <c r="Q68" s="156">
        <v>32854</v>
      </c>
      <c r="R68" s="156">
        <v>34636</v>
      </c>
      <c r="S68" s="156">
        <v>38812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35069.000000000007</v>
      </c>
      <c r="E69" s="156">
        <v>32024.999999999996</v>
      </c>
      <c r="F69" s="156">
        <v>32126</v>
      </c>
      <c r="G69" s="156">
        <v>32007</v>
      </c>
      <c r="H69" s="156">
        <v>34023.000000000007</v>
      </c>
      <c r="I69" s="156">
        <v>33015</v>
      </c>
      <c r="J69" s="156">
        <v>36845.999999999993</v>
      </c>
      <c r="K69" s="156">
        <v>35689</v>
      </c>
      <c r="L69" s="156">
        <v>37538</v>
      </c>
      <c r="M69" s="156">
        <v>34007</v>
      </c>
      <c r="N69" s="156">
        <v>39750</v>
      </c>
      <c r="O69" s="156">
        <v>41972</v>
      </c>
      <c r="P69" s="156">
        <v>41362</v>
      </c>
      <c r="Q69" s="156">
        <v>41737.000000000007</v>
      </c>
      <c r="R69" s="156">
        <v>43972</v>
      </c>
      <c r="S69" s="156">
        <v>42165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61399</v>
      </c>
      <c r="E70" s="156">
        <v>63712</v>
      </c>
      <c r="F70" s="156">
        <v>62755</v>
      </c>
      <c r="G70" s="156">
        <v>63351.999999999993</v>
      </c>
      <c r="H70" s="156">
        <v>67125</v>
      </c>
      <c r="I70" s="156">
        <v>68845</v>
      </c>
      <c r="J70" s="156">
        <v>74347.000000000015</v>
      </c>
      <c r="K70" s="156">
        <v>82118.000000000015</v>
      </c>
      <c r="L70" s="156">
        <v>85210</v>
      </c>
      <c r="M70" s="156">
        <v>66114</v>
      </c>
      <c r="N70" s="156">
        <v>77102</v>
      </c>
      <c r="O70" s="156">
        <v>86616</v>
      </c>
      <c r="P70" s="156">
        <v>88359</v>
      </c>
      <c r="Q70" s="156">
        <v>89315</v>
      </c>
      <c r="R70" s="156">
        <v>93715</v>
      </c>
      <c r="S70" s="156">
        <v>95894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56680</v>
      </c>
      <c r="E71" s="156">
        <v>65964</v>
      </c>
      <c r="F71" s="156">
        <v>67234</v>
      </c>
      <c r="G71" s="156">
        <v>71584</v>
      </c>
      <c r="H71" s="156">
        <v>70904</v>
      </c>
      <c r="I71" s="156">
        <v>70056</v>
      </c>
      <c r="J71" s="156">
        <v>78655</v>
      </c>
      <c r="K71" s="156">
        <v>84705</v>
      </c>
      <c r="L71" s="156">
        <v>74777</v>
      </c>
      <c r="M71" s="156">
        <v>58332</v>
      </c>
      <c r="N71" s="156">
        <v>84515</v>
      </c>
      <c r="O71" s="156">
        <v>96918</v>
      </c>
      <c r="P71" s="156">
        <v>99259</v>
      </c>
      <c r="Q71" s="156">
        <v>101532</v>
      </c>
      <c r="R71" s="156">
        <v>115322</v>
      </c>
      <c r="S71" s="156">
        <v>123960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8025.9999999999973</v>
      </c>
      <c r="E72" s="156">
        <v>8968</v>
      </c>
      <c r="F72" s="156">
        <v>8734.0000000000055</v>
      </c>
      <c r="G72" s="156">
        <v>8301.9999999999945</v>
      </c>
      <c r="H72" s="156">
        <v>8115.0000000000027</v>
      </c>
      <c r="I72" s="156">
        <v>9880.0000000000073</v>
      </c>
      <c r="J72" s="156">
        <v>10000.000000000002</v>
      </c>
      <c r="K72" s="156">
        <v>10687.000000000002</v>
      </c>
      <c r="L72" s="156">
        <v>11001.000000000005</v>
      </c>
      <c r="M72" s="156">
        <v>10231</v>
      </c>
      <c r="N72" s="156">
        <v>12130</v>
      </c>
      <c r="O72" s="156">
        <v>12426.999999999995</v>
      </c>
      <c r="P72" s="156">
        <v>13059</v>
      </c>
      <c r="Q72" s="156">
        <v>12929.999999999991</v>
      </c>
      <c r="R72" s="156">
        <v>14169.999999999998</v>
      </c>
      <c r="S72" s="156">
        <v>15411.999999999995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17380</v>
      </c>
      <c r="E73" s="156">
        <v>17800.000000000004</v>
      </c>
      <c r="F73" s="156">
        <v>16760</v>
      </c>
      <c r="G73" s="156">
        <v>17247</v>
      </c>
      <c r="H73" s="156">
        <v>17220</v>
      </c>
      <c r="I73" s="156">
        <v>17814</v>
      </c>
      <c r="J73" s="156">
        <v>19591.999999999996</v>
      </c>
      <c r="K73" s="156">
        <v>19821</v>
      </c>
      <c r="L73" s="156">
        <v>19653</v>
      </c>
      <c r="M73" s="156">
        <v>18047</v>
      </c>
      <c r="N73" s="156">
        <v>20827</v>
      </c>
      <c r="O73" s="156">
        <v>23109</v>
      </c>
      <c r="P73" s="156">
        <v>22998</v>
      </c>
      <c r="Q73" s="156">
        <v>22288</v>
      </c>
      <c r="R73" s="156">
        <v>23292</v>
      </c>
      <c r="S73" s="156">
        <v>24288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9839.9999999999691</v>
      </c>
      <c r="E74" s="156">
        <v>9578.9999999999854</v>
      </c>
      <c r="F74" s="156">
        <v>9700.9999999998909</v>
      </c>
      <c r="G74" s="156">
        <v>9952.0000000002074</v>
      </c>
      <c r="H74" s="156">
        <v>10375.000000000309</v>
      </c>
      <c r="I74" s="156">
        <v>11404.999999999944</v>
      </c>
      <c r="J74" s="156">
        <v>11659.999999999791</v>
      </c>
      <c r="K74" s="156">
        <v>13142.999999999936</v>
      </c>
      <c r="L74" s="156">
        <v>12815.000000000051</v>
      </c>
      <c r="M74" s="156">
        <v>13138.999999999995</v>
      </c>
      <c r="N74" s="156">
        <v>13513</v>
      </c>
      <c r="O74" s="156">
        <v>14248.000000000093</v>
      </c>
      <c r="P74" s="156">
        <v>14900.99999999994</v>
      </c>
      <c r="Q74" s="156">
        <v>15018.000000000293</v>
      </c>
      <c r="R74" s="156">
        <v>15510.99999999986</v>
      </c>
      <c r="S74" s="156">
        <v>16140.000000000109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438717.99999999994</v>
      </c>
      <c r="E75" s="164">
        <f t="shared" ref="E75:S75" si="3">SUM(E56:E74)</f>
        <v>446992</v>
      </c>
      <c r="F75" s="164">
        <f t="shared" si="3"/>
        <v>441358.99999999988</v>
      </c>
      <c r="G75" s="164">
        <f t="shared" si="3"/>
        <v>445384.00000000023</v>
      </c>
      <c r="H75" s="164">
        <f t="shared" si="3"/>
        <v>460474.00000000029</v>
      </c>
      <c r="I75" s="164">
        <f t="shared" si="3"/>
        <v>467399.99999999994</v>
      </c>
      <c r="J75" s="164">
        <f t="shared" si="3"/>
        <v>500865.99999999977</v>
      </c>
      <c r="K75" s="164">
        <f t="shared" si="3"/>
        <v>530124.99999999988</v>
      </c>
      <c r="L75" s="164">
        <f t="shared" si="3"/>
        <v>518726.00000000006</v>
      </c>
      <c r="M75" s="164">
        <f t="shared" si="3"/>
        <v>439843</v>
      </c>
      <c r="N75" s="164">
        <f t="shared" si="3"/>
        <v>515175</v>
      </c>
      <c r="O75" s="164">
        <f t="shared" si="3"/>
        <v>556004.00000000012</v>
      </c>
      <c r="P75" s="164">
        <f t="shared" si="3"/>
        <v>563278.99999999988</v>
      </c>
      <c r="Q75" s="164">
        <f t="shared" si="3"/>
        <v>570445.00000000035</v>
      </c>
      <c r="R75" s="164">
        <f t="shared" si="3"/>
        <v>603862.99999999988</v>
      </c>
      <c r="S75" s="164">
        <f t="shared" si="3"/>
        <v>631954.00000000012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2358694.3196888478</v>
      </c>
      <c r="E2" s="152">
        <v>2398681.7346523325</v>
      </c>
      <c r="F2" s="152">
        <v>2398690.6106140884</v>
      </c>
      <c r="G2" s="152">
        <v>2381651.2186749056</v>
      </c>
      <c r="H2" s="152">
        <v>2409529.3680691887</v>
      </c>
      <c r="I2" s="152">
        <v>2426555.578991774</v>
      </c>
      <c r="J2" s="152">
        <v>2516323.3763366244</v>
      </c>
      <c r="K2" s="152">
        <v>2598378.8757586097</v>
      </c>
      <c r="L2" s="152">
        <v>2626509.7299403283</v>
      </c>
      <c r="M2" s="152">
        <v>2478921.4896018053</v>
      </c>
      <c r="N2" s="152">
        <v>2580060</v>
      </c>
      <c r="O2" s="152">
        <v>2674502.8198278421</v>
      </c>
      <c r="P2" s="152">
        <v>2687655.2953901021</v>
      </c>
      <c r="Q2" s="152">
        <v>2700814.189060051</v>
      </c>
      <c r="R2" s="152">
        <v>2752924.2785527869</v>
      </c>
      <c r="S2" s="152">
        <v>2800922.0915465741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1379742.4021173678</v>
      </c>
      <c r="E3" s="156">
        <v>1402017.2232064765</v>
      </c>
      <c r="F3" s="156">
        <v>1391177.219534338</v>
      </c>
      <c r="G3" s="156">
        <v>1392766.8921123024</v>
      </c>
      <c r="H3" s="156">
        <v>1403316.9996230681</v>
      </c>
      <c r="I3" s="156">
        <v>1409109.8077065854</v>
      </c>
      <c r="J3" s="156">
        <v>1430214.4004029846</v>
      </c>
      <c r="K3" s="156">
        <v>1430223.7919674483</v>
      </c>
      <c r="L3" s="156">
        <v>1438746.8264446023</v>
      </c>
      <c r="M3" s="156">
        <v>1440922.8572885331</v>
      </c>
      <c r="N3" s="156">
        <v>1446274</v>
      </c>
      <c r="O3" s="156">
        <v>1465792.0787227161</v>
      </c>
      <c r="P3" s="156">
        <v>1485472.9664471017</v>
      </c>
      <c r="Q3" s="156">
        <v>1494584.699505788</v>
      </c>
      <c r="R3" s="156">
        <v>1508898.9070520713</v>
      </c>
      <c r="S3" s="156">
        <v>1534790.1801683079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2092773.2105666995</v>
      </c>
      <c r="E4" s="160">
        <v>2135263.44884399</v>
      </c>
      <c r="F4" s="160">
        <v>2141067.5638031154</v>
      </c>
      <c r="G4" s="160">
        <v>2127366.2878908445</v>
      </c>
      <c r="H4" s="160">
        <v>2161735.1655740463</v>
      </c>
      <c r="I4" s="160">
        <v>2176115.9711117381</v>
      </c>
      <c r="J4" s="160">
        <v>2257624.9270042544</v>
      </c>
      <c r="K4" s="160">
        <v>2344690.2930137073</v>
      </c>
      <c r="L4" s="160">
        <v>2372543.4686377253</v>
      </c>
      <c r="M4" s="160">
        <v>2226966.9269729806</v>
      </c>
      <c r="N4" s="160">
        <v>2321695</v>
      </c>
      <c r="O4" s="160">
        <v>2404347.0941804391</v>
      </c>
      <c r="P4" s="160">
        <v>2418283.997112026</v>
      </c>
      <c r="Q4" s="160">
        <v>2431046.6483731871</v>
      </c>
      <c r="R4" s="160">
        <v>2477025.8604511502</v>
      </c>
      <c r="S4" s="160">
        <v>2515330.3164097997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22113.339910117284</v>
      </c>
      <c r="E6" s="152">
        <v>24557.486152812253</v>
      </c>
      <c r="F6" s="152">
        <v>20259.498146441809</v>
      </c>
      <c r="G6" s="152">
        <v>18444.366638019754</v>
      </c>
      <c r="H6" s="152">
        <v>21661.203563624138</v>
      </c>
      <c r="I6" s="152">
        <v>16511.460195027121</v>
      </c>
      <c r="J6" s="152">
        <v>17613.873362809711</v>
      </c>
      <c r="K6" s="152">
        <v>19354.872156439873</v>
      </c>
      <c r="L6" s="152">
        <v>21222.166174245154</v>
      </c>
      <c r="M6" s="152">
        <v>16393.244143107935</v>
      </c>
      <c r="N6" s="152">
        <v>16700</v>
      </c>
      <c r="O6" s="152">
        <v>19771.85182251181</v>
      </c>
      <c r="P6" s="152">
        <v>18916.229242687376</v>
      </c>
      <c r="Q6" s="152">
        <v>23749.653411861444</v>
      </c>
      <c r="R6" s="152">
        <v>18978.718612768833</v>
      </c>
      <c r="S6" s="152">
        <v>15512.066164254045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539843.25331579521</v>
      </c>
      <c r="E7" s="156">
        <v>542659.09361891239</v>
      </c>
      <c r="F7" s="156">
        <v>533131.54906036379</v>
      </c>
      <c r="G7" s="156">
        <v>531808.68107500207</v>
      </c>
      <c r="H7" s="156">
        <v>548843.29299041885</v>
      </c>
      <c r="I7" s="156">
        <v>555809.52978187473</v>
      </c>
      <c r="J7" s="156">
        <v>593711.93793276022</v>
      </c>
      <c r="K7" s="156">
        <v>625385.18963979837</v>
      </c>
      <c r="L7" s="156">
        <v>619325.91441130755</v>
      </c>
      <c r="M7" s="156">
        <v>527157.61648203083</v>
      </c>
      <c r="N7" s="156">
        <v>600439</v>
      </c>
      <c r="O7" s="156">
        <v>629471.12004515436</v>
      </c>
      <c r="P7" s="156">
        <v>634291.76342029776</v>
      </c>
      <c r="Q7" s="156">
        <v>623856.73719536117</v>
      </c>
      <c r="R7" s="156">
        <v>642266.26130690984</v>
      </c>
      <c r="S7" s="156">
        <v>653282.05175278359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106962.62194453579</v>
      </c>
      <c r="E8" s="156">
        <v>100364.20000650357</v>
      </c>
      <c r="F8" s="156">
        <v>95569.674502324982</v>
      </c>
      <c r="G8" s="156">
        <v>90453.151690698243</v>
      </c>
      <c r="H8" s="156">
        <v>87036.686838124064</v>
      </c>
      <c r="I8" s="156">
        <v>83916.010827872364</v>
      </c>
      <c r="J8" s="156">
        <v>86377.951113706513</v>
      </c>
      <c r="K8" s="156">
        <v>90485.867739460431</v>
      </c>
      <c r="L8" s="156">
        <v>93936.523950215676</v>
      </c>
      <c r="M8" s="156">
        <v>92111.104384849765</v>
      </c>
      <c r="N8" s="156">
        <v>99843</v>
      </c>
      <c r="O8" s="156">
        <v>105462.08917979542</v>
      </c>
      <c r="P8" s="156">
        <v>108261.94704080239</v>
      </c>
      <c r="Q8" s="156">
        <v>108075.26460211682</v>
      </c>
      <c r="R8" s="156">
        <v>111745.11128626656</v>
      </c>
      <c r="S8" s="156">
        <v>114639.11658604199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335146.33344294637</v>
      </c>
      <c r="E9" s="156">
        <v>349350.18480982468</v>
      </c>
      <c r="F9" s="156">
        <v>351340.3475689459</v>
      </c>
      <c r="G9" s="156">
        <v>352154.35379995964</v>
      </c>
      <c r="H9" s="156">
        <v>351643.13329971425</v>
      </c>
      <c r="I9" s="156">
        <v>358527.99464877351</v>
      </c>
      <c r="J9" s="156">
        <v>370239.6346041545</v>
      </c>
      <c r="K9" s="156">
        <v>383657.17603633122</v>
      </c>
      <c r="L9" s="156">
        <v>391604.8137205448</v>
      </c>
      <c r="M9" s="156">
        <v>376586.55689408153</v>
      </c>
      <c r="N9" s="156">
        <v>370497</v>
      </c>
      <c r="O9" s="156">
        <v>383207.73961004883</v>
      </c>
      <c r="P9" s="156">
        <v>377504.04901750345</v>
      </c>
      <c r="Q9" s="156">
        <v>378049.73659301474</v>
      </c>
      <c r="R9" s="156">
        <v>392800.17265322973</v>
      </c>
      <c r="S9" s="156">
        <v>404362.9120349547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95389.674449194339</v>
      </c>
      <c r="E10" s="156">
        <v>103570.46077804394</v>
      </c>
      <c r="F10" s="156">
        <v>105679.60228855508</v>
      </c>
      <c r="G10" s="156">
        <v>95910.91871704279</v>
      </c>
      <c r="H10" s="156">
        <v>101547.52899646999</v>
      </c>
      <c r="I10" s="156">
        <v>100288.46455335026</v>
      </c>
      <c r="J10" s="156">
        <v>106100.35872194878</v>
      </c>
      <c r="K10" s="156">
        <v>111378.38790618585</v>
      </c>
      <c r="L10" s="156">
        <v>111836.64645507984</v>
      </c>
      <c r="M10" s="156">
        <v>105514.86167443549</v>
      </c>
      <c r="N10" s="156">
        <v>103345</v>
      </c>
      <c r="O10" s="156">
        <v>111034.09349718281</v>
      </c>
      <c r="P10" s="156">
        <v>113585.18547427167</v>
      </c>
      <c r="Q10" s="156">
        <v>114662.82949775794</v>
      </c>
      <c r="R10" s="156">
        <v>117172.42802987651</v>
      </c>
      <c r="S10" s="156">
        <v>118472.38413453153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92413.679710621509</v>
      </c>
      <c r="E11" s="156">
        <v>95054.033840250602</v>
      </c>
      <c r="F11" s="156">
        <v>101502.13212762766</v>
      </c>
      <c r="G11" s="156">
        <v>105239.20170608269</v>
      </c>
      <c r="H11" s="156">
        <v>117189.86384266264</v>
      </c>
      <c r="I11" s="156">
        <v>114911.31805307329</v>
      </c>
      <c r="J11" s="156">
        <v>114494.86944189538</v>
      </c>
      <c r="K11" s="156">
        <v>107423.84339423096</v>
      </c>
      <c r="L11" s="156">
        <v>97679.61374936947</v>
      </c>
      <c r="M11" s="156">
        <v>105726.73890671348</v>
      </c>
      <c r="N11" s="156">
        <v>106292</v>
      </c>
      <c r="O11" s="156">
        <v>100658.50059908701</v>
      </c>
      <c r="P11" s="156">
        <v>105779.85052783578</v>
      </c>
      <c r="Q11" s="156">
        <v>103700.12716199292</v>
      </c>
      <c r="R11" s="156">
        <v>102609.50343429793</v>
      </c>
      <c r="S11" s="156">
        <v>102371.00816038038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230031.78778910445</v>
      </c>
      <c r="E12" s="156">
        <v>238019.87925035498</v>
      </c>
      <c r="F12" s="156">
        <v>243165.40596138599</v>
      </c>
      <c r="G12" s="156">
        <v>240381.53441342796</v>
      </c>
      <c r="H12" s="156">
        <v>240088.6703647672</v>
      </c>
      <c r="I12" s="156">
        <v>244269.90248643904</v>
      </c>
      <c r="J12" s="156">
        <v>253543.42204054393</v>
      </c>
      <c r="K12" s="156">
        <v>269231.48704974807</v>
      </c>
      <c r="L12" s="156">
        <v>279016.66683824209</v>
      </c>
      <c r="M12" s="156">
        <v>268601.81205480557</v>
      </c>
      <c r="N12" s="156">
        <v>267279</v>
      </c>
      <c r="O12" s="156">
        <v>278892.33267648314</v>
      </c>
      <c r="P12" s="156">
        <v>271851.03518254729</v>
      </c>
      <c r="Q12" s="156">
        <v>277176.8125364515</v>
      </c>
      <c r="R12" s="156">
        <v>272662.61306909879</v>
      </c>
      <c r="S12" s="156">
        <v>274912.10838894447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224084.18283459387</v>
      </c>
      <c r="E13" s="156">
        <v>229396.14338207396</v>
      </c>
      <c r="F13" s="156">
        <v>228176.22731266206</v>
      </c>
      <c r="G13" s="156">
        <v>229162.55530445298</v>
      </c>
      <c r="H13" s="156">
        <v>225871.99529332662</v>
      </c>
      <c r="I13" s="156">
        <v>231912.95895651082</v>
      </c>
      <c r="J13" s="156">
        <v>239932.84391424042</v>
      </c>
      <c r="K13" s="156">
        <v>257149.07824067355</v>
      </c>
      <c r="L13" s="156">
        <v>263898.12536674249</v>
      </c>
      <c r="M13" s="156">
        <v>235427.89111528138</v>
      </c>
      <c r="N13" s="156">
        <v>246332</v>
      </c>
      <c r="O13" s="156">
        <v>253423.70800202008</v>
      </c>
      <c r="P13" s="156">
        <v>258167.30735457686</v>
      </c>
      <c r="Q13" s="156">
        <v>263795.16401984874</v>
      </c>
      <c r="R13" s="156">
        <v>271189.43061967497</v>
      </c>
      <c r="S13" s="156">
        <v>276575.39402061666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357056.8891811904</v>
      </c>
      <c r="E14" s="156">
        <v>362038.65289354738</v>
      </c>
      <c r="F14" s="156">
        <v>372043.41397561447</v>
      </c>
      <c r="G14" s="156">
        <v>372706.92088147602</v>
      </c>
      <c r="H14" s="156">
        <v>374842.41048915783</v>
      </c>
      <c r="I14" s="156">
        <v>376543.44213463768</v>
      </c>
      <c r="J14" s="156">
        <v>380050.26278468338</v>
      </c>
      <c r="K14" s="156">
        <v>383771.22949629847</v>
      </c>
      <c r="L14" s="156">
        <v>394402.86599614989</v>
      </c>
      <c r="M14" s="156">
        <v>403366.83011481725</v>
      </c>
      <c r="N14" s="156">
        <v>414351</v>
      </c>
      <c r="O14" s="156">
        <v>424743.77890223498</v>
      </c>
      <c r="P14" s="156">
        <v>432004.80028099206</v>
      </c>
      <c r="Q14" s="156">
        <v>438316.87238863768</v>
      </c>
      <c r="R14" s="156">
        <v>446969.18515182222</v>
      </c>
      <c r="S14" s="156">
        <v>452877.24548149912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89731.447988600237</v>
      </c>
      <c r="E15" s="156">
        <v>90253.314111666317</v>
      </c>
      <c r="F15" s="156">
        <v>90199.712859193853</v>
      </c>
      <c r="G15" s="156">
        <v>91104.603664682596</v>
      </c>
      <c r="H15" s="156">
        <v>93010.379895780803</v>
      </c>
      <c r="I15" s="156">
        <v>93424.88947417929</v>
      </c>
      <c r="J15" s="156">
        <v>95559.773087511465</v>
      </c>
      <c r="K15" s="156">
        <v>96853.161354540367</v>
      </c>
      <c r="L15" s="156">
        <v>99620.131975828452</v>
      </c>
      <c r="M15" s="156">
        <v>96080.271202857315</v>
      </c>
      <c r="N15" s="156">
        <v>96617</v>
      </c>
      <c r="O15" s="156">
        <v>97681.879845920761</v>
      </c>
      <c r="P15" s="156">
        <v>97921.829570511443</v>
      </c>
      <c r="Q15" s="156">
        <v>99663.450966144315</v>
      </c>
      <c r="R15" s="156">
        <v>100632.4362872049</v>
      </c>
      <c r="S15" s="156">
        <v>102326.02968579323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2092773.2105666993</v>
      </c>
      <c r="E16" s="164">
        <f t="shared" ref="E16:S16" si="0">SUM(E6:E15)</f>
        <v>2135263.4488439905</v>
      </c>
      <c r="F16" s="164">
        <f t="shared" si="0"/>
        <v>2141067.5638031159</v>
      </c>
      <c r="G16" s="164">
        <f t="shared" si="0"/>
        <v>2127366.287890845</v>
      </c>
      <c r="H16" s="164">
        <f t="shared" si="0"/>
        <v>2161735.1655740463</v>
      </c>
      <c r="I16" s="164">
        <f t="shared" si="0"/>
        <v>2176115.9711117381</v>
      </c>
      <c r="J16" s="164">
        <f t="shared" si="0"/>
        <v>2257624.927004254</v>
      </c>
      <c r="K16" s="164">
        <f t="shared" si="0"/>
        <v>2344690.2930137073</v>
      </c>
      <c r="L16" s="164">
        <f t="shared" si="0"/>
        <v>2372543.4686377258</v>
      </c>
      <c r="M16" s="164">
        <f t="shared" si="0"/>
        <v>2226966.9269729801</v>
      </c>
      <c r="N16" s="164">
        <f t="shared" si="0"/>
        <v>2321695</v>
      </c>
      <c r="O16" s="164">
        <f t="shared" si="0"/>
        <v>2404347.0941804391</v>
      </c>
      <c r="P16" s="164">
        <f t="shared" si="0"/>
        <v>2418283.997112026</v>
      </c>
      <c r="Q16" s="164">
        <f t="shared" si="0"/>
        <v>2431046.6483731871</v>
      </c>
      <c r="R16" s="164">
        <f t="shared" si="0"/>
        <v>2477025.8604511498</v>
      </c>
      <c r="S16" s="164">
        <f t="shared" si="0"/>
        <v>2515330.3164097997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22113.339910117284</v>
      </c>
      <c r="E18" s="152">
        <v>24557.486152812253</v>
      </c>
      <c r="F18" s="152">
        <v>20259.498146441809</v>
      </c>
      <c r="G18" s="152">
        <v>18444.366638019754</v>
      </c>
      <c r="H18" s="152">
        <v>21661.203563624138</v>
      </c>
      <c r="I18" s="152">
        <v>16511.460195027121</v>
      </c>
      <c r="J18" s="152">
        <v>17613.873362809711</v>
      </c>
      <c r="K18" s="152">
        <v>19354.872156439873</v>
      </c>
      <c r="L18" s="152">
        <v>21222.166174245154</v>
      </c>
      <c r="M18" s="152">
        <v>16393.244143107935</v>
      </c>
      <c r="N18" s="152">
        <v>16700</v>
      </c>
      <c r="O18" s="152">
        <v>19771.85182251181</v>
      </c>
      <c r="P18" s="152">
        <v>18916.229242687376</v>
      </c>
      <c r="Q18" s="152">
        <v>23749.653411861444</v>
      </c>
      <c r="R18" s="152">
        <v>18978.718612768833</v>
      </c>
      <c r="S18" s="152">
        <v>15512.066164254045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5628.6309328071902</v>
      </c>
      <c r="E19" s="156">
        <v>4603.4447250615131</v>
      </c>
      <c r="F19" s="156">
        <v>4790.3229262648119</v>
      </c>
      <c r="G19" s="156">
        <v>4043.4584248442984</v>
      </c>
      <c r="H19" s="156">
        <v>4175.0714405782483</v>
      </c>
      <c r="I19" s="156">
        <v>4176.4650550277493</v>
      </c>
      <c r="J19" s="156">
        <v>5200.4254609159925</v>
      </c>
      <c r="K19" s="156">
        <v>5207.0588723223364</v>
      </c>
      <c r="L19" s="156">
        <v>6618.3510227611978</v>
      </c>
      <c r="M19" s="156">
        <v>5207.1352180317608</v>
      </c>
      <c r="N19" s="156">
        <v>5301</v>
      </c>
      <c r="O19" s="156">
        <v>5457.138047471457</v>
      </c>
      <c r="P19" s="156">
        <v>5758.3858567330772</v>
      </c>
      <c r="Q19" s="156">
        <v>4996.6058265051488</v>
      </c>
      <c r="R19" s="156">
        <v>4701.0471793716924</v>
      </c>
      <c r="S19" s="156">
        <v>4349.1431141627118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480892.25035624241</v>
      </c>
      <c r="E20" s="156">
        <v>484507.408651918</v>
      </c>
      <c r="F20" s="156">
        <v>472881.26513382036</v>
      </c>
      <c r="G20" s="156">
        <v>472550.9543665321</v>
      </c>
      <c r="H20" s="156">
        <v>483772.4827702138</v>
      </c>
      <c r="I20" s="156">
        <v>488508.45013012254</v>
      </c>
      <c r="J20" s="156">
        <v>522301.24301326415</v>
      </c>
      <c r="K20" s="156">
        <v>549659.91331937036</v>
      </c>
      <c r="L20" s="156">
        <v>534003.85015287378</v>
      </c>
      <c r="M20" s="156">
        <v>443774.84512783261</v>
      </c>
      <c r="N20" s="156">
        <v>515175</v>
      </c>
      <c r="O20" s="156">
        <v>550569.8753304882</v>
      </c>
      <c r="P20" s="156">
        <v>549572.65791168262</v>
      </c>
      <c r="Q20" s="156">
        <v>545405.43641422328</v>
      </c>
      <c r="R20" s="156">
        <v>566624.44169200154</v>
      </c>
      <c r="S20" s="156">
        <v>580088.30467867933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32900.361723117392</v>
      </c>
      <c r="E21" s="156">
        <v>33545.422027596818</v>
      </c>
      <c r="F21" s="156">
        <v>35410.461353847473</v>
      </c>
      <c r="G21" s="156">
        <v>34598.041400091242</v>
      </c>
      <c r="H21" s="156">
        <v>39435.199193141707</v>
      </c>
      <c r="I21" s="156">
        <v>40913.889150179246</v>
      </c>
      <c r="J21" s="156">
        <v>43724.451489113206</v>
      </c>
      <c r="K21" s="156">
        <v>47204.653381166667</v>
      </c>
      <c r="L21" s="156">
        <v>54309.803477491019</v>
      </c>
      <c r="M21" s="156">
        <v>55220.251427648967</v>
      </c>
      <c r="N21" s="156">
        <v>56033</v>
      </c>
      <c r="O21" s="156">
        <v>47797.241229069092</v>
      </c>
      <c r="P21" s="156">
        <v>53265.557008215117</v>
      </c>
      <c r="Q21" s="156">
        <v>48156.151102867363</v>
      </c>
      <c r="R21" s="156">
        <v>44484.479975978677</v>
      </c>
      <c r="S21" s="156">
        <v>41706.061078932631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20422.010303628191</v>
      </c>
      <c r="E22" s="156">
        <v>20002.818214336039</v>
      </c>
      <c r="F22" s="156">
        <v>20049.499646431097</v>
      </c>
      <c r="G22" s="156">
        <v>20616.226883534393</v>
      </c>
      <c r="H22" s="156">
        <v>21460.539586485123</v>
      </c>
      <c r="I22" s="156">
        <v>22210.725446545217</v>
      </c>
      <c r="J22" s="156">
        <v>22485.817969466923</v>
      </c>
      <c r="K22" s="156">
        <v>23313.564066939012</v>
      </c>
      <c r="L22" s="156">
        <v>24393.909758181577</v>
      </c>
      <c r="M22" s="156">
        <v>22955.384708517464</v>
      </c>
      <c r="N22" s="156">
        <v>23930</v>
      </c>
      <c r="O22" s="156">
        <v>25646.8654381257</v>
      </c>
      <c r="P22" s="156">
        <v>25695.162643666947</v>
      </c>
      <c r="Q22" s="156">
        <v>25298.543851765451</v>
      </c>
      <c r="R22" s="156">
        <v>26456.292459557855</v>
      </c>
      <c r="S22" s="156">
        <v>27138.542881008987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106962.62194453579</v>
      </c>
      <c r="E23" s="156">
        <v>100364.20000650357</v>
      </c>
      <c r="F23" s="156">
        <v>95569.674502324982</v>
      </c>
      <c r="G23" s="156">
        <v>90453.151690698243</v>
      </c>
      <c r="H23" s="156">
        <v>87036.686838124064</v>
      </c>
      <c r="I23" s="156">
        <v>83916.010827872364</v>
      </c>
      <c r="J23" s="156">
        <v>86377.951113706513</v>
      </c>
      <c r="K23" s="156">
        <v>90485.867739460431</v>
      </c>
      <c r="L23" s="156">
        <v>93936.523950215676</v>
      </c>
      <c r="M23" s="156">
        <v>92111.104384849765</v>
      </c>
      <c r="N23" s="156">
        <v>99843</v>
      </c>
      <c r="O23" s="156">
        <v>105462.08917979542</v>
      </c>
      <c r="P23" s="156">
        <v>108261.94704080239</v>
      </c>
      <c r="Q23" s="156">
        <v>108075.26460211682</v>
      </c>
      <c r="R23" s="156">
        <v>111745.11128626656</v>
      </c>
      <c r="S23" s="156">
        <v>114639.11658604199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213496.65680149075</v>
      </c>
      <c r="E24" s="156">
        <v>223571.11113519839</v>
      </c>
      <c r="F24" s="156">
        <v>225248.03394261465</v>
      </c>
      <c r="G24" s="156">
        <v>226364.70700576119</v>
      </c>
      <c r="H24" s="156">
        <v>225006.30358043368</v>
      </c>
      <c r="I24" s="156">
        <v>227698.86809017655</v>
      </c>
      <c r="J24" s="156">
        <v>233368.44081087847</v>
      </c>
      <c r="K24" s="156">
        <v>239819.17342347011</v>
      </c>
      <c r="L24" s="156">
        <v>246171.98035804369</v>
      </c>
      <c r="M24" s="156">
        <v>239018.7057327925</v>
      </c>
      <c r="N24" s="156">
        <v>229376</v>
      </c>
      <c r="O24" s="156">
        <v>238846.58421380969</v>
      </c>
      <c r="P24" s="156">
        <v>229913.94618221553</v>
      </c>
      <c r="Q24" s="156">
        <v>227920.18433708444</v>
      </c>
      <c r="R24" s="156">
        <v>240744.28555342869</v>
      </c>
      <c r="S24" s="156">
        <v>249043.97793300962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88075.194563191922</v>
      </c>
      <c r="E25" s="156">
        <v>91642.910565051963</v>
      </c>
      <c r="F25" s="156">
        <v>93047.549660359567</v>
      </c>
      <c r="G25" s="156">
        <v>93548.079065474099</v>
      </c>
      <c r="H25" s="156">
        <v>94516.935619431839</v>
      </c>
      <c r="I25" s="156">
        <v>98431.21270080164</v>
      </c>
      <c r="J25" s="156">
        <v>104235.83882539418</v>
      </c>
      <c r="K25" s="156">
        <v>109319.20452895921</v>
      </c>
      <c r="L25" s="156">
        <v>111446.48390450797</v>
      </c>
      <c r="M25" s="156">
        <v>105650.05952741287</v>
      </c>
      <c r="N25" s="156">
        <v>107850</v>
      </c>
      <c r="O25" s="156">
        <v>109248.71518116194</v>
      </c>
      <c r="P25" s="156">
        <v>110882.58824906824</v>
      </c>
      <c r="Q25" s="156">
        <v>114761.30833436913</v>
      </c>
      <c r="R25" s="156">
        <v>114817.212776339</v>
      </c>
      <c r="S25" s="156">
        <v>115859.04296821215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33574.482078263725</v>
      </c>
      <c r="E26" s="156">
        <v>34136.163109574336</v>
      </c>
      <c r="F26" s="156">
        <v>33044.763965971673</v>
      </c>
      <c r="G26" s="156">
        <v>32241.567728724363</v>
      </c>
      <c r="H26" s="156">
        <v>32119.894099848716</v>
      </c>
      <c r="I26" s="156">
        <v>32397.913857795334</v>
      </c>
      <c r="J26" s="156">
        <v>32635.354967881871</v>
      </c>
      <c r="K26" s="156">
        <v>34518.798083901871</v>
      </c>
      <c r="L26" s="156">
        <v>33986.349457993187</v>
      </c>
      <c r="M26" s="156">
        <v>31917.791633876142</v>
      </c>
      <c r="N26" s="156">
        <v>33271</v>
      </c>
      <c r="O26" s="156">
        <v>35112.440215077193</v>
      </c>
      <c r="P26" s="156">
        <v>36707.51458621968</v>
      </c>
      <c r="Q26" s="156">
        <v>35368.24392156113</v>
      </c>
      <c r="R26" s="156">
        <v>37238.674323462074</v>
      </c>
      <c r="S26" s="156">
        <v>39459.891133732934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95389.674449194339</v>
      </c>
      <c r="E27" s="156">
        <v>103570.46077804394</v>
      </c>
      <c r="F27" s="156">
        <v>105679.60228855508</v>
      </c>
      <c r="G27" s="156">
        <v>95910.91871704279</v>
      </c>
      <c r="H27" s="156">
        <v>101547.52899646999</v>
      </c>
      <c r="I27" s="156">
        <v>100288.46455335026</v>
      </c>
      <c r="J27" s="156">
        <v>106100.35872194878</v>
      </c>
      <c r="K27" s="156">
        <v>111378.38790618585</v>
      </c>
      <c r="L27" s="156">
        <v>111836.64645507984</v>
      </c>
      <c r="M27" s="156">
        <v>105514.86167443549</v>
      </c>
      <c r="N27" s="156">
        <v>103345</v>
      </c>
      <c r="O27" s="156">
        <v>111034.09349718281</v>
      </c>
      <c r="P27" s="156">
        <v>113585.18547427167</v>
      </c>
      <c r="Q27" s="156">
        <v>114662.82949775794</v>
      </c>
      <c r="R27" s="156">
        <v>117172.42802987651</v>
      </c>
      <c r="S27" s="156">
        <v>118472.38413453153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92413.679710621509</v>
      </c>
      <c r="E28" s="156">
        <v>95054.033840250602</v>
      </c>
      <c r="F28" s="156">
        <v>101502.13212762766</v>
      </c>
      <c r="G28" s="156">
        <v>105239.20170608269</v>
      </c>
      <c r="H28" s="156">
        <v>117189.86384266264</v>
      </c>
      <c r="I28" s="156">
        <v>114911.31805307329</v>
      </c>
      <c r="J28" s="156">
        <v>114494.86944189538</v>
      </c>
      <c r="K28" s="156">
        <v>107423.84339423096</v>
      </c>
      <c r="L28" s="156">
        <v>97679.61374936947</v>
      </c>
      <c r="M28" s="156">
        <v>105726.73890671348</v>
      </c>
      <c r="N28" s="156">
        <v>106292</v>
      </c>
      <c r="O28" s="156">
        <v>100658.50059908701</v>
      </c>
      <c r="P28" s="156">
        <v>105779.85052783578</v>
      </c>
      <c r="Q28" s="156">
        <v>103700.12716199292</v>
      </c>
      <c r="R28" s="156">
        <v>102609.50343429793</v>
      </c>
      <c r="S28" s="156">
        <v>102371.00816038038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230031.78778910445</v>
      </c>
      <c r="E29" s="156">
        <v>238019.87925035498</v>
      </c>
      <c r="F29" s="156">
        <v>243165.40596138599</v>
      </c>
      <c r="G29" s="156">
        <v>240381.53441342796</v>
      </c>
      <c r="H29" s="156">
        <v>240088.6703647672</v>
      </c>
      <c r="I29" s="156">
        <v>244269.90248643904</v>
      </c>
      <c r="J29" s="156">
        <v>253543.42204054393</v>
      </c>
      <c r="K29" s="156">
        <v>269231.48704974807</v>
      </c>
      <c r="L29" s="156">
        <v>279016.66683824209</v>
      </c>
      <c r="M29" s="156">
        <v>268601.81205480557</v>
      </c>
      <c r="N29" s="156">
        <v>267279</v>
      </c>
      <c r="O29" s="156">
        <v>278892.33267648314</v>
      </c>
      <c r="P29" s="156">
        <v>271851.03518254729</v>
      </c>
      <c r="Q29" s="156">
        <v>277176.8125364515</v>
      </c>
      <c r="R29" s="156">
        <v>272662.61306909879</v>
      </c>
      <c r="S29" s="156">
        <v>274912.10838894447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139759.94738572836</v>
      </c>
      <c r="E30" s="156">
        <v>144009.66864302976</v>
      </c>
      <c r="F30" s="156">
        <v>142243.98397154309</v>
      </c>
      <c r="G30" s="156">
        <v>141507.25191244652</v>
      </c>
      <c r="H30" s="156">
        <v>136059.63187090267</v>
      </c>
      <c r="I30" s="156">
        <v>137836.93391444307</v>
      </c>
      <c r="J30" s="156">
        <v>143109.20163510469</v>
      </c>
      <c r="K30" s="156">
        <v>151178.89803620678</v>
      </c>
      <c r="L30" s="156">
        <v>155617.20833033073</v>
      </c>
      <c r="M30" s="156">
        <v>136315.75761244626</v>
      </c>
      <c r="N30" s="156">
        <v>140092</v>
      </c>
      <c r="O30" s="156">
        <v>142062.83977145574</v>
      </c>
      <c r="P30" s="156">
        <v>145227.03768025446</v>
      </c>
      <c r="Q30" s="156">
        <v>147210.56305035806</v>
      </c>
      <c r="R30" s="156">
        <v>146757.12194572686</v>
      </c>
      <c r="S30" s="156">
        <v>149154.12929934551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84324.235448865496</v>
      </c>
      <c r="E31" s="156">
        <v>85386.474739044192</v>
      </c>
      <c r="F31" s="156">
        <v>85932.243341118985</v>
      </c>
      <c r="G31" s="156">
        <v>87655.303392006448</v>
      </c>
      <c r="H31" s="156">
        <v>89812.363422423936</v>
      </c>
      <c r="I31" s="156">
        <v>94076.025042067748</v>
      </c>
      <c r="J31" s="156">
        <v>96823.642279135733</v>
      </c>
      <c r="K31" s="156">
        <v>105970.18020446676</v>
      </c>
      <c r="L31" s="156">
        <v>108280.91703641175</v>
      </c>
      <c r="M31" s="156">
        <v>99112.133502835117</v>
      </c>
      <c r="N31" s="156">
        <v>106240</v>
      </c>
      <c r="O31" s="156">
        <v>111360.86823056433</v>
      </c>
      <c r="P31" s="156">
        <v>112940.26967432239</v>
      </c>
      <c r="Q31" s="156">
        <v>116584.60096949068</v>
      </c>
      <c r="R31" s="156">
        <v>124432.30867394812</v>
      </c>
      <c r="S31" s="156">
        <v>127421.26472127115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136416.7488764661</v>
      </c>
      <c r="E32" s="156">
        <v>136961.96494574941</v>
      </c>
      <c r="F32" s="156">
        <v>138087.94222898409</v>
      </c>
      <c r="G32" s="156">
        <v>138039.91469586524</v>
      </c>
      <c r="H32" s="156">
        <v>136679.48394688181</v>
      </c>
      <c r="I32" s="156">
        <v>136345.48856070818</v>
      </c>
      <c r="J32" s="156">
        <v>137490.61483273542</v>
      </c>
      <c r="K32" s="156">
        <v>138490.96903966987</v>
      </c>
      <c r="L32" s="156">
        <v>142065.49377695884</v>
      </c>
      <c r="M32" s="156">
        <v>144605.20209052204</v>
      </c>
      <c r="N32" s="156">
        <v>146718</v>
      </c>
      <c r="O32" s="156">
        <v>148335.92442591622</v>
      </c>
      <c r="P32" s="156">
        <v>149400.94054286103</v>
      </c>
      <c r="Q32" s="156">
        <v>150519.64318153571</v>
      </c>
      <c r="R32" s="156">
        <v>150838.86949667832</v>
      </c>
      <c r="S32" s="156">
        <v>150829.34799570404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90593.006686397013</v>
      </c>
      <c r="E33" s="156">
        <v>92673.726654887971</v>
      </c>
      <c r="F33" s="156">
        <v>94688.96650738208</v>
      </c>
      <c r="G33" s="156">
        <v>94236.665923968976</v>
      </c>
      <c r="H33" s="156">
        <v>95130.484114977313</v>
      </c>
      <c r="I33" s="156">
        <v>95687.663959698577</v>
      </c>
      <c r="J33" s="156">
        <v>95502.419287561526</v>
      </c>
      <c r="K33" s="156">
        <v>97407.875909835551</v>
      </c>
      <c r="L33" s="156">
        <v>99294.824941578569</v>
      </c>
      <c r="M33" s="156">
        <v>100904.00952438606</v>
      </c>
      <c r="N33" s="156">
        <v>103667</v>
      </c>
      <c r="O33" s="156">
        <v>106863.25962747681</v>
      </c>
      <c r="P33" s="156">
        <v>108366.34339571097</v>
      </c>
      <c r="Q33" s="156">
        <v>109686.30188065895</v>
      </c>
      <c r="R33" s="156">
        <v>112236.7976579214</v>
      </c>
      <c r="S33" s="156">
        <v>112908.82220651546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130047.13361832729</v>
      </c>
      <c r="E34" s="156">
        <v>132402.96129291001</v>
      </c>
      <c r="F34" s="156">
        <v>139266.50523924828</v>
      </c>
      <c r="G34" s="156">
        <v>140430.34026164177</v>
      </c>
      <c r="H34" s="156">
        <v>143032.44242729872</v>
      </c>
      <c r="I34" s="156">
        <v>144510.28961423092</v>
      </c>
      <c r="J34" s="156">
        <v>147057.22866438641</v>
      </c>
      <c r="K34" s="156">
        <v>147872.38454679304</v>
      </c>
      <c r="L34" s="156">
        <v>153042.5472776125</v>
      </c>
      <c r="M34" s="156">
        <v>157857.61849990918</v>
      </c>
      <c r="N34" s="156">
        <v>163966</v>
      </c>
      <c r="O34" s="156">
        <v>169544.59484884195</v>
      </c>
      <c r="P34" s="156">
        <v>174237.51634242004</v>
      </c>
      <c r="Q34" s="156">
        <v>178110.92732644302</v>
      </c>
      <c r="R34" s="156">
        <v>183893.51799722252</v>
      </c>
      <c r="S34" s="156">
        <v>189139.07527927961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27700.317877891044</v>
      </c>
      <c r="E35" s="156">
        <v>27700.87906608712</v>
      </c>
      <c r="F35" s="156">
        <v>27931.943343261828</v>
      </c>
      <c r="G35" s="156">
        <v>27631.537065919721</v>
      </c>
      <c r="H35" s="156">
        <v>28149.689023365267</v>
      </c>
      <c r="I35" s="156">
        <v>28481.693997637936</v>
      </c>
      <c r="J35" s="156">
        <v>29135.730374572446</v>
      </c>
      <c r="K35" s="156">
        <v>30063.455197727231</v>
      </c>
      <c r="L35" s="156">
        <v>30811.517516136668</v>
      </c>
      <c r="M35" s="156">
        <v>29920.092015255163</v>
      </c>
      <c r="N35" s="156">
        <v>30552</v>
      </c>
      <c r="O35" s="156">
        <v>31619.911473754044</v>
      </c>
      <c r="P35" s="156">
        <v>32147.247643764513</v>
      </c>
      <c r="Q35" s="156">
        <v>33962.76926312971</v>
      </c>
      <c r="R35" s="156">
        <v>34661.074203355485</v>
      </c>
      <c r="S35" s="156">
        <v>35637.638721876981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55561.766962621943</v>
      </c>
      <c r="E36" s="156">
        <v>56091.136715913155</v>
      </c>
      <c r="F36" s="156">
        <v>55924.957678873718</v>
      </c>
      <c r="G36" s="156">
        <v>56927.777954610559</v>
      </c>
      <c r="H36" s="156">
        <v>58274.499915952263</v>
      </c>
      <c r="I36" s="156">
        <v>58323.143009437808</v>
      </c>
      <c r="J36" s="156">
        <v>59661.50830065905</v>
      </c>
      <c r="K36" s="156">
        <v>59885.324430251123</v>
      </c>
      <c r="L36" s="156">
        <v>61962.754403483668</v>
      </c>
      <c r="M36" s="156">
        <v>59287.285348184916</v>
      </c>
      <c r="N36" s="156">
        <v>59498</v>
      </c>
      <c r="O36" s="156">
        <v>59313.575014605842</v>
      </c>
      <c r="P36" s="156">
        <v>59068.823540890196</v>
      </c>
      <c r="Q36" s="156">
        <v>58856.880611142456</v>
      </c>
      <c r="R36" s="156">
        <v>59137.484517509285</v>
      </c>
      <c r="S36" s="156">
        <v>59691.943345480577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6469.3631480872518</v>
      </c>
      <c r="E37" s="156">
        <v>6461.2983296660414</v>
      </c>
      <c r="F37" s="156">
        <v>6342.8118370583061</v>
      </c>
      <c r="G37" s="156">
        <v>6545.288644152316</v>
      </c>
      <c r="H37" s="156">
        <v>6586.1909564632715</v>
      </c>
      <c r="I37" s="156">
        <v>6620.0524671035437</v>
      </c>
      <c r="J37" s="156">
        <v>6762.5344122799697</v>
      </c>
      <c r="K37" s="156">
        <v>6904.3817265620137</v>
      </c>
      <c r="L37" s="156">
        <v>6845.8600562081147</v>
      </c>
      <c r="M37" s="156">
        <v>6872.8938394172364</v>
      </c>
      <c r="N37" s="156">
        <v>6567</v>
      </c>
      <c r="O37" s="156">
        <v>6748.3933575608744</v>
      </c>
      <c r="P37" s="156">
        <v>6705.7583858567332</v>
      </c>
      <c r="Q37" s="156">
        <v>6843.8010918721502</v>
      </c>
      <c r="R37" s="156">
        <v>6833.8775663401266</v>
      </c>
      <c r="S37" s="156">
        <v>6996.4476184356672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2092773.2105666995</v>
      </c>
      <c r="E39" s="164">
        <f t="shared" ref="E39:S39" si="1">SUM(E18:E38)</f>
        <v>2135263.44884399</v>
      </c>
      <c r="F39" s="164">
        <f t="shared" si="1"/>
        <v>2141067.5638031154</v>
      </c>
      <c r="G39" s="164">
        <f t="shared" si="1"/>
        <v>2127366.287890845</v>
      </c>
      <c r="H39" s="164">
        <f t="shared" si="1"/>
        <v>2161735.1655740459</v>
      </c>
      <c r="I39" s="164">
        <f t="shared" si="1"/>
        <v>2176115.9711117381</v>
      </c>
      <c r="J39" s="164">
        <f t="shared" si="1"/>
        <v>2257624.9270042544</v>
      </c>
      <c r="K39" s="164">
        <f t="shared" si="1"/>
        <v>2344690.2930137073</v>
      </c>
      <c r="L39" s="164">
        <f t="shared" si="1"/>
        <v>2372543.4686377253</v>
      </c>
      <c r="M39" s="164">
        <f t="shared" si="1"/>
        <v>2226966.9269729806</v>
      </c>
      <c r="N39" s="164">
        <f t="shared" si="1"/>
        <v>2321695</v>
      </c>
      <c r="O39" s="164">
        <f t="shared" si="1"/>
        <v>2404347.0941804391</v>
      </c>
      <c r="P39" s="164">
        <f t="shared" si="1"/>
        <v>2418283.9971120264</v>
      </c>
      <c r="Q39" s="164">
        <f t="shared" si="1"/>
        <v>2431046.6483731875</v>
      </c>
      <c r="R39" s="164">
        <f t="shared" si="1"/>
        <v>2477025.8604511502</v>
      </c>
      <c r="S39" s="164">
        <f t="shared" si="1"/>
        <v>2515330.3164097993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39891.483064781321</v>
      </c>
      <c r="E41" s="152">
        <v>39911.334641273832</v>
      </c>
      <c r="F41" s="152">
        <v>39867.572374483039</v>
      </c>
      <c r="G41" s="152">
        <v>39718.411475740308</v>
      </c>
      <c r="H41" s="152">
        <v>39791.351487644984</v>
      </c>
      <c r="I41" s="152">
        <v>38399.230761191066</v>
      </c>
      <c r="J41" s="152">
        <v>38768.040377075165</v>
      </c>
      <c r="K41" s="152">
        <v>38872.529705742076</v>
      </c>
      <c r="L41" s="152">
        <v>37559.579571541813</v>
      </c>
      <c r="M41" s="152">
        <v>36918.094315636539</v>
      </c>
      <c r="N41" s="152">
        <v>38110</v>
      </c>
      <c r="O41" s="152">
        <v>37942.507451454148</v>
      </c>
      <c r="P41" s="152">
        <v>38637.383651725955</v>
      </c>
      <c r="Q41" s="152">
        <v>38906.789303094913</v>
      </c>
      <c r="R41" s="152">
        <v>39287.993093870806</v>
      </c>
      <c r="S41" s="152">
        <v>41216.805426790648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10006.576783952647</v>
      </c>
      <c r="E42" s="156">
        <v>9461.6126689573684</v>
      </c>
      <c r="F42" s="156">
        <v>8853.1510489210796</v>
      </c>
      <c r="G42" s="156">
        <v>8361.7149950663643</v>
      </c>
      <c r="H42" s="156">
        <v>8280.8034963859482</v>
      </c>
      <c r="I42" s="156">
        <v>7894.1042444005479</v>
      </c>
      <c r="J42" s="156">
        <v>8033.7031784433138</v>
      </c>
      <c r="K42" s="156">
        <v>8061.5059204114223</v>
      </c>
      <c r="L42" s="156">
        <v>7668.3927155931196</v>
      </c>
      <c r="M42" s="156">
        <v>6243.3157777912302</v>
      </c>
      <c r="N42" s="156">
        <v>6958</v>
      </c>
      <c r="O42" s="156">
        <v>7464.3270916058509</v>
      </c>
      <c r="P42" s="156">
        <v>7119.4411380178353</v>
      </c>
      <c r="Q42" s="156">
        <v>6947.0604545324168</v>
      </c>
      <c r="R42" s="156">
        <v>7319.9339413729685</v>
      </c>
      <c r="S42" s="156">
        <v>6768.8014613414598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31478.680258686833</v>
      </c>
      <c r="E43" s="156">
        <v>30171.152324484861</v>
      </c>
      <c r="F43" s="156">
        <v>28822.294126470526</v>
      </c>
      <c r="G43" s="156">
        <v>26388.048933167818</v>
      </c>
      <c r="H43" s="156">
        <v>27393.259371322911</v>
      </c>
      <c r="I43" s="156">
        <v>27172.106731884738</v>
      </c>
      <c r="J43" s="156">
        <v>27774.88112121465</v>
      </c>
      <c r="K43" s="156">
        <v>27809.344088920225</v>
      </c>
      <c r="L43" s="156">
        <v>25918.529118067923</v>
      </c>
      <c r="M43" s="156">
        <v>23114.797102326615</v>
      </c>
      <c r="N43" s="156">
        <v>24207</v>
      </c>
      <c r="O43" s="156">
        <v>24249.655896303488</v>
      </c>
      <c r="P43" s="156">
        <v>24331.180361777275</v>
      </c>
      <c r="Q43" s="156">
        <v>23497.24163646968</v>
      </c>
      <c r="R43" s="156">
        <v>23249.07105055737</v>
      </c>
      <c r="S43" s="156">
        <v>23845.934955618177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5664.8032445467497</v>
      </c>
      <c r="E44" s="156">
        <v>7709.9840662497154</v>
      </c>
      <c r="F44" s="156">
        <v>5087.1065206677094</v>
      </c>
      <c r="G44" s="156">
        <v>4583.5057452971323</v>
      </c>
      <c r="H44" s="156">
        <v>4944.1082534879815</v>
      </c>
      <c r="I44" s="156">
        <v>4885.0845013012258</v>
      </c>
      <c r="J44" s="156">
        <v>6352.7154417285392</v>
      </c>
      <c r="K44" s="156">
        <v>4958.2149596665495</v>
      </c>
      <c r="L44" s="156">
        <v>3613.3787665098471</v>
      </c>
      <c r="M44" s="156">
        <v>3711.8873216699958</v>
      </c>
      <c r="N44" s="156">
        <v>5503</v>
      </c>
      <c r="O44" s="156">
        <v>3433.1151534355909</v>
      </c>
      <c r="P44" s="156">
        <v>3910.4728081643802</v>
      </c>
      <c r="Q44" s="156">
        <v>4512.8165903376012</v>
      </c>
      <c r="R44" s="156">
        <v>3422.0996134068987</v>
      </c>
      <c r="S44" s="156">
        <v>5349.6846917138637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37904.198180423104</v>
      </c>
      <c r="E45" s="156">
        <v>38324.463184365413</v>
      </c>
      <c r="F45" s="156">
        <v>38781.151563203115</v>
      </c>
      <c r="G45" s="156">
        <v>37071.224708491158</v>
      </c>
      <c r="H45" s="156">
        <v>37224.743654395701</v>
      </c>
      <c r="I45" s="156">
        <v>37182.662862279081</v>
      </c>
      <c r="J45" s="156">
        <v>37288.312338366566</v>
      </c>
      <c r="K45" s="156">
        <v>39404.433569043817</v>
      </c>
      <c r="L45" s="156">
        <v>39181.996932231137</v>
      </c>
      <c r="M45" s="156">
        <v>34876.001372157312</v>
      </c>
      <c r="N45" s="156">
        <v>40987</v>
      </c>
      <c r="O45" s="156">
        <v>40954.77635735293</v>
      </c>
      <c r="P45" s="156">
        <v>39419.868480106154</v>
      </c>
      <c r="Q45" s="156">
        <v>38849.422990505875</v>
      </c>
      <c r="R45" s="156">
        <v>40154.074240888789</v>
      </c>
      <c r="S45" s="156">
        <v>43137.110913246615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13790.41981804231</v>
      </c>
      <c r="E46" s="156">
        <v>14381.564542527938</v>
      </c>
      <c r="F46" s="156">
        <v>14387.040092570767</v>
      </c>
      <c r="G46" s="156">
        <v>15972.244326320144</v>
      </c>
      <c r="H46" s="156">
        <v>16811.649016641451</v>
      </c>
      <c r="I46" s="156">
        <v>18799.318554750782</v>
      </c>
      <c r="J46" s="156">
        <v>19812.088095436724</v>
      </c>
      <c r="K46" s="156">
        <v>20702.776683325385</v>
      </c>
      <c r="L46" s="156">
        <v>22385.447657480519</v>
      </c>
      <c r="M46" s="156">
        <v>21095.909760477833</v>
      </c>
      <c r="N46" s="156">
        <v>20850</v>
      </c>
      <c r="O46" s="156">
        <v>21379.979601334828</v>
      </c>
      <c r="P46" s="156">
        <v>21853.962183152184</v>
      </c>
      <c r="Q46" s="156">
        <v>21541.050377183506</v>
      </c>
      <c r="R46" s="156">
        <v>22504.034830912435</v>
      </c>
      <c r="S46" s="156">
        <v>21076.546020322927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40599.583470349666</v>
      </c>
      <c r="E47" s="156">
        <v>38869.679265529987</v>
      </c>
      <c r="F47" s="156">
        <v>38121.156277455157</v>
      </c>
      <c r="G47" s="156">
        <v>36776.267625807683</v>
      </c>
      <c r="H47" s="156">
        <v>37833.039166246432</v>
      </c>
      <c r="I47" s="156">
        <v>37297.630619049109</v>
      </c>
      <c r="J47" s="156">
        <v>39360.348711103696</v>
      </c>
      <c r="K47" s="156">
        <v>40752.338095929328</v>
      </c>
      <c r="L47" s="156">
        <v>40070.414560578145</v>
      </c>
      <c r="M47" s="156">
        <v>34592.489456585346</v>
      </c>
      <c r="N47" s="156">
        <v>37702</v>
      </c>
      <c r="O47" s="156">
        <v>40181.409488349986</v>
      </c>
      <c r="P47" s="156">
        <v>39862.821238316392</v>
      </c>
      <c r="Q47" s="156">
        <v>40268.283121874731</v>
      </c>
      <c r="R47" s="156">
        <v>41395.488496040234</v>
      </c>
      <c r="S47" s="156">
        <v>41856.601279591705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61389.893675326093</v>
      </c>
      <c r="E48" s="156">
        <v>61592.074314144178</v>
      </c>
      <c r="F48" s="156">
        <v>58557.438875436601</v>
      </c>
      <c r="G48" s="156">
        <v>58685.84948700809</v>
      </c>
      <c r="H48" s="156">
        <v>60665.658093797276</v>
      </c>
      <c r="I48" s="156">
        <v>63925.208248413968</v>
      </c>
      <c r="J48" s="156">
        <v>70315.758738633522</v>
      </c>
      <c r="K48" s="156">
        <v>75447.400617962383</v>
      </c>
      <c r="L48" s="156">
        <v>75310.637334129453</v>
      </c>
      <c r="M48" s="156">
        <v>55792.319954799525</v>
      </c>
      <c r="N48" s="156">
        <v>62513</v>
      </c>
      <c r="O48" s="156">
        <v>69867.408676364284</v>
      </c>
      <c r="P48" s="156">
        <v>69938.728120670479</v>
      </c>
      <c r="Q48" s="156">
        <v>69065.215936361637</v>
      </c>
      <c r="R48" s="156">
        <v>69678.71485943775</v>
      </c>
      <c r="S48" s="156">
        <v>69438.503410102712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33662.17253096569</v>
      </c>
      <c r="E49" s="156">
        <v>29415.654096708105</v>
      </c>
      <c r="F49" s="156">
        <v>29002.292840765422</v>
      </c>
      <c r="G49" s="156">
        <v>30201.271074046959</v>
      </c>
      <c r="H49" s="156">
        <v>32553.790553034123</v>
      </c>
      <c r="I49" s="156">
        <v>32408.365472047157</v>
      </c>
      <c r="J49" s="156">
        <v>33605.155585217319</v>
      </c>
      <c r="K49" s="156">
        <v>38417.352715509194</v>
      </c>
      <c r="L49" s="156">
        <v>34203.563965039793</v>
      </c>
      <c r="M49" s="156">
        <v>25773.351897814635</v>
      </c>
      <c r="N49" s="156">
        <v>30508</v>
      </c>
      <c r="O49" s="156">
        <v>32497.252121560203</v>
      </c>
      <c r="P49" s="156">
        <v>31372.56815033075</v>
      </c>
      <c r="Q49" s="156">
        <v>31411.880563337192</v>
      </c>
      <c r="R49" s="156">
        <v>32500.093833277031</v>
      </c>
      <c r="S49" s="156">
        <v>35626.623585243389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38440.206072563851</v>
      </c>
      <c r="E50" s="156">
        <v>34712.813119871658</v>
      </c>
      <c r="F50" s="156">
        <v>34420.468425225532</v>
      </c>
      <c r="G50" s="156">
        <v>33959.321386510484</v>
      </c>
      <c r="H50" s="156">
        <v>35744.45284921836</v>
      </c>
      <c r="I50" s="156">
        <v>34506.004452387671</v>
      </c>
      <c r="J50" s="156">
        <v>38422.874781012761</v>
      </c>
      <c r="K50" s="156">
        <v>37004.126661551541</v>
      </c>
      <c r="L50" s="156">
        <v>38643.593201494768</v>
      </c>
      <c r="M50" s="156">
        <v>34310.995419416024</v>
      </c>
      <c r="N50" s="156">
        <v>39750</v>
      </c>
      <c r="O50" s="156">
        <v>41561.78518027073</v>
      </c>
      <c r="P50" s="156">
        <v>40355.533006810154</v>
      </c>
      <c r="Q50" s="156">
        <v>39904.963142144166</v>
      </c>
      <c r="R50" s="156">
        <v>41260.368577112189</v>
      </c>
      <c r="S50" s="156">
        <v>38704.436346279181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67301.326318097112</v>
      </c>
      <c r="E51" s="156">
        <v>69059.258376058177</v>
      </c>
      <c r="F51" s="156">
        <v>67237.019735573311</v>
      </c>
      <c r="G51" s="156">
        <v>67216.262957422194</v>
      </c>
      <c r="H51" s="156">
        <v>70521.306101865863</v>
      </c>
      <c r="I51" s="156">
        <v>71954.138316663011</v>
      </c>
      <c r="J51" s="156">
        <v>77528.781179611251</v>
      </c>
      <c r="K51" s="156">
        <v>85144.018414449543</v>
      </c>
      <c r="L51" s="156">
        <v>87719.659457066678</v>
      </c>
      <c r="M51" s="156">
        <v>66705.006356316968</v>
      </c>
      <c r="N51" s="156">
        <v>77102</v>
      </c>
      <c r="O51" s="156">
        <v>85769.455474467017</v>
      </c>
      <c r="P51" s="156">
        <v>86208.948816516087</v>
      </c>
      <c r="Q51" s="156">
        <v>85394.53681483111</v>
      </c>
      <c r="R51" s="156">
        <v>87935.855571819993</v>
      </c>
      <c r="S51" s="156">
        <v>88023.792695128548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70926.230406664472</v>
      </c>
      <c r="E52" s="156">
        <v>81220.937164659583</v>
      </c>
      <c r="F52" s="156">
        <v>81393.704330683351</v>
      </c>
      <c r="G52" s="156">
        <v>84758.782400186727</v>
      </c>
      <c r="H52" s="156">
        <v>83017.103714910074</v>
      </c>
      <c r="I52" s="156">
        <v>83546.023683357897</v>
      </c>
      <c r="J52" s="156">
        <v>92449.11153749896</v>
      </c>
      <c r="K52" s="156">
        <v>98907.160483586675</v>
      </c>
      <c r="L52" s="156">
        <v>88304.388556604463</v>
      </c>
      <c r="M52" s="156">
        <v>69175.898460358774</v>
      </c>
      <c r="N52" s="156">
        <v>96645</v>
      </c>
      <c r="O52" s="156">
        <v>108276.3127927357</v>
      </c>
      <c r="P52" s="156">
        <v>109584.95131422328</v>
      </c>
      <c r="Q52" s="156">
        <v>109437.71452610646</v>
      </c>
      <c r="R52" s="156">
        <v>121506.58709604773</v>
      </c>
      <c r="S52" s="156">
        <v>127933.46857473311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29836.676531842561</v>
      </c>
      <c r="E53" s="156">
        <v>29676.880887087143</v>
      </c>
      <c r="F53" s="156">
        <v>28350.868922364723</v>
      </c>
      <c r="G53" s="156">
        <v>28858.049251467048</v>
      </c>
      <c r="H53" s="156">
        <v>28991.217011262721</v>
      </c>
      <c r="I53" s="156">
        <v>30538.571682396287</v>
      </c>
      <c r="J53" s="156">
        <v>32589.471927921695</v>
      </c>
      <c r="K53" s="156">
        <v>34178.711403272231</v>
      </c>
      <c r="L53" s="156">
        <v>33424.268316536152</v>
      </c>
      <c r="M53" s="156">
        <v>31464.777932481782</v>
      </c>
      <c r="N53" s="156">
        <v>34340</v>
      </c>
      <c r="O53" s="156">
        <v>36991.890045253444</v>
      </c>
      <c r="P53" s="156">
        <v>36976.798641871661</v>
      </c>
      <c r="Q53" s="156">
        <v>35668.46095744404</v>
      </c>
      <c r="R53" s="156">
        <v>36410.126487257308</v>
      </c>
      <c r="S53" s="156">
        <v>37109.995318567031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480892.25035624241</v>
      </c>
      <c r="E54" s="164">
        <f t="shared" ref="E54:S54" si="2">SUM(E41:E53)</f>
        <v>484507.408651918</v>
      </c>
      <c r="F54" s="164">
        <f t="shared" si="2"/>
        <v>472881.26513382036</v>
      </c>
      <c r="G54" s="164">
        <f t="shared" si="2"/>
        <v>472550.9543665321</v>
      </c>
      <c r="H54" s="164">
        <f t="shared" si="2"/>
        <v>483772.4827702138</v>
      </c>
      <c r="I54" s="164">
        <f t="shared" si="2"/>
        <v>488508.45013012254</v>
      </c>
      <c r="J54" s="164">
        <f t="shared" si="2"/>
        <v>522301.24301326415</v>
      </c>
      <c r="K54" s="164">
        <f t="shared" si="2"/>
        <v>549659.91331937036</v>
      </c>
      <c r="L54" s="164">
        <f t="shared" si="2"/>
        <v>534003.85015287378</v>
      </c>
      <c r="M54" s="164">
        <f t="shared" si="2"/>
        <v>443774.84512783261</v>
      </c>
      <c r="N54" s="164">
        <f t="shared" si="2"/>
        <v>515175</v>
      </c>
      <c r="O54" s="164">
        <f t="shared" si="2"/>
        <v>550569.8753304882</v>
      </c>
      <c r="P54" s="164">
        <f t="shared" si="2"/>
        <v>549572.65791168262</v>
      </c>
      <c r="Q54" s="164">
        <f t="shared" si="2"/>
        <v>545405.43641422328</v>
      </c>
      <c r="R54" s="164">
        <f t="shared" si="2"/>
        <v>566624.44169200154</v>
      </c>
      <c r="S54" s="164">
        <f t="shared" si="2"/>
        <v>580088.30467867933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39891.483064781321</v>
      </c>
      <c r="E56" s="152">
        <v>39911.334641273832</v>
      </c>
      <c r="F56" s="152">
        <v>39867.572374483039</v>
      </c>
      <c r="G56" s="152">
        <v>39718.411475740308</v>
      </c>
      <c r="H56" s="152">
        <v>39791.351487644984</v>
      </c>
      <c r="I56" s="152">
        <v>38399.230761191066</v>
      </c>
      <c r="J56" s="152">
        <v>38768.040377075165</v>
      </c>
      <c r="K56" s="152">
        <v>38872.529705742076</v>
      </c>
      <c r="L56" s="152">
        <v>37559.579571541813</v>
      </c>
      <c r="M56" s="152">
        <v>36918.094315636539</v>
      </c>
      <c r="N56" s="152">
        <v>38110</v>
      </c>
      <c r="O56" s="152">
        <v>37942.507451454148</v>
      </c>
      <c r="P56" s="152">
        <v>38637.383651725955</v>
      </c>
      <c r="Q56" s="152">
        <v>38906.789303094913</v>
      </c>
      <c r="R56" s="152">
        <v>39287.993093870806</v>
      </c>
      <c r="S56" s="152">
        <v>41216.805426790648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10006.576783952647</v>
      </c>
      <c r="E57" s="156">
        <v>9461.6126689573684</v>
      </c>
      <c r="F57" s="156">
        <v>8853.1510489210796</v>
      </c>
      <c r="G57" s="156">
        <v>8361.7149950663643</v>
      </c>
      <c r="H57" s="156">
        <v>8280.8034963859482</v>
      </c>
      <c r="I57" s="156">
        <v>7894.1042444005479</v>
      </c>
      <c r="J57" s="156">
        <v>8033.7031784433138</v>
      </c>
      <c r="K57" s="156">
        <v>8061.5059204114223</v>
      </c>
      <c r="L57" s="156">
        <v>7668.3927155931196</v>
      </c>
      <c r="M57" s="156">
        <v>6243.3157777912302</v>
      </c>
      <c r="N57" s="156">
        <v>6958</v>
      </c>
      <c r="O57" s="156">
        <v>7464.3270916058509</v>
      </c>
      <c r="P57" s="156">
        <v>7119.4411380178353</v>
      </c>
      <c r="Q57" s="156">
        <v>6947.0604545324168</v>
      </c>
      <c r="R57" s="156">
        <v>7319.9339413729685</v>
      </c>
      <c r="S57" s="156">
        <v>6768.8014613414598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8119.0397895429132</v>
      </c>
      <c r="E58" s="156">
        <v>7267.7412012096638</v>
      </c>
      <c r="F58" s="156">
        <v>6918.1648702509265</v>
      </c>
      <c r="G58" s="156">
        <v>6554.8376144550184</v>
      </c>
      <c r="H58" s="156">
        <v>6944.4444444444443</v>
      </c>
      <c r="I58" s="156">
        <v>6607.5105300013583</v>
      </c>
      <c r="J58" s="156">
        <v>6951.2805539334277</v>
      </c>
      <c r="K58" s="156">
        <v>7103.4568566866437</v>
      </c>
      <c r="L58" s="156">
        <v>6253.9247881901192</v>
      </c>
      <c r="M58" s="156">
        <v>5316.1006517747237</v>
      </c>
      <c r="N58" s="156">
        <v>6177</v>
      </c>
      <c r="O58" s="156">
        <v>6374.0877538693103</v>
      </c>
      <c r="P58" s="156">
        <v>6006.2052412824169</v>
      </c>
      <c r="Q58" s="156">
        <v>6006.2529280722056</v>
      </c>
      <c r="R58" s="156">
        <v>5979.9947453364857</v>
      </c>
      <c r="S58" s="156">
        <v>6636.6198217383717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10755.234023895648</v>
      </c>
      <c r="E59" s="156">
        <v>11087.505555134027</v>
      </c>
      <c r="F59" s="156">
        <v>11073.135191891486</v>
      </c>
      <c r="G59" s="156">
        <v>10460.366468260283</v>
      </c>
      <c r="H59" s="156">
        <v>10496.512018826694</v>
      </c>
      <c r="I59" s="156">
        <v>10388.904566310266</v>
      </c>
      <c r="J59" s="156">
        <v>10669.892383415367</v>
      </c>
      <c r="K59" s="156">
        <v>10907.658171411982</v>
      </c>
      <c r="L59" s="156">
        <v>10290.408589752829</v>
      </c>
      <c r="M59" s="156">
        <v>9672.7001230905826</v>
      </c>
      <c r="N59" s="156">
        <v>9598</v>
      </c>
      <c r="O59" s="156">
        <v>9672.5321080931208</v>
      </c>
      <c r="P59" s="156">
        <v>10156.6920990497</v>
      </c>
      <c r="Q59" s="156">
        <v>9880.3912382518574</v>
      </c>
      <c r="R59" s="156">
        <v>10133.055586833314</v>
      </c>
      <c r="S59" s="156">
        <v>10282.63004745688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12604.406445248273</v>
      </c>
      <c r="E60" s="156">
        <v>11815.90556814117</v>
      </c>
      <c r="F60" s="156">
        <v>10830.994064328113</v>
      </c>
      <c r="G60" s="156">
        <v>9372.8448504525149</v>
      </c>
      <c r="H60" s="156">
        <v>9952.3029080517717</v>
      </c>
      <c r="I60" s="156">
        <v>10175.691635573115</v>
      </c>
      <c r="J60" s="156">
        <v>10153.708183865858</v>
      </c>
      <c r="K60" s="156">
        <v>9798.229060821599</v>
      </c>
      <c r="L60" s="156">
        <v>9374.1957401249729</v>
      </c>
      <c r="M60" s="156">
        <v>8125.9963274613092</v>
      </c>
      <c r="N60" s="156">
        <v>8432</v>
      </c>
      <c r="O60" s="156">
        <v>8203.0360343410575</v>
      </c>
      <c r="P60" s="156">
        <v>8168.2830214451587</v>
      </c>
      <c r="Q60" s="156">
        <v>7610.597470145618</v>
      </c>
      <c r="R60" s="156">
        <v>7136.0207183875718</v>
      </c>
      <c r="S60" s="156">
        <v>6926.6850864229255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5664.8032445467497</v>
      </c>
      <c r="E61" s="156">
        <v>7709.9840662497154</v>
      </c>
      <c r="F61" s="156">
        <v>5087.1065206677094</v>
      </c>
      <c r="G61" s="156">
        <v>4583.5057452971323</v>
      </c>
      <c r="H61" s="156">
        <v>4944.1082534879815</v>
      </c>
      <c r="I61" s="156">
        <v>4885.0845013012258</v>
      </c>
      <c r="J61" s="156">
        <v>6352.7154417285392</v>
      </c>
      <c r="K61" s="156">
        <v>4958.2149596665495</v>
      </c>
      <c r="L61" s="156">
        <v>3613.3787665098471</v>
      </c>
      <c r="M61" s="156">
        <v>3711.8873216699958</v>
      </c>
      <c r="N61" s="156">
        <v>5503</v>
      </c>
      <c r="O61" s="156">
        <v>3433.1151534355909</v>
      </c>
      <c r="P61" s="156">
        <v>3910.4728081643802</v>
      </c>
      <c r="Q61" s="156">
        <v>4512.8165903376012</v>
      </c>
      <c r="R61" s="156">
        <v>3422.0996134068987</v>
      </c>
      <c r="S61" s="156">
        <v>5349.6846917138637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37904.198180423104</v>
      </c>
      <c r="E62" s="156">
        <v>38324.463184365413</v>
      </c>
      <c r="F62" s="156">
        <v>38781.151563203115</v>
      </c>
      <c r="G62" s="156">
        <v>37071.224708491158</v>
      </c>
      <c r="H62" s="156">
        <v>37224.743654395701</v>
      </c>
      <c r="I62" s="156">
        <v>37182.662862279081</v>
      </c>
      <c r="J62" s="156">
        <v>37288.312338366566</v>
      </c>
      <c r="K62" s="156">
        <v>39404.433569043817</v>
      </c>
      <c r="L62" s="156">
        <v>39181.996932231137</v>
      </c>
      <c r="M62" s="156">
        <v>34876.001372157312</v>
      </c>
      <c r="N62" s="156">
        <v>40987</v>
      </c>
      <c r="O62" s="156">
        <v>40954.77635735293</v>
      </c>
      <c r="P62" s="156">
        <v>39419.868480106154</v>
      </c>
      <c r="Q62" s="156">
        <v>38849.422990505875</v>
      </c>
      <c r="R62" s="156">
        <v>40154.074240888789</v>
      </c>
      <c r="S62" s="156">
        <v>43137.110913246615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13790.41981804231</v>
      </c>
      <c r="E63" s="156">
        <v>14381.564542527938</v>
      </c>
      <c r="F63" s="156">
        <v>14387.040092570767</v>
      </c>
      <c r="G63" s="156">
        <v>15972.244326320144</v>
      </c>
      <c r="H63" s="156">
        <v>16811.649016641451</v>
      </c>
      <c r="I63" s="156">
        <v>18799.318554750782</v>
      </c>
      <c r="J63" s="156">
        <v>19812.088095436724</v>
      </c>
      <c r="K63" s="156">
        <v>20702.776683325385</v>
      </c>
      <c r="L63" s="156">
        <v>22385.447657480519</v>
      </c>
      <c r="M63" s="156">
        <v>21095.909760477833</v>
      </c>
      <c r="N63" s="156">
        <v>20850</v>
      </c>
      <c r="O63" s="156">
        <v>21379.979601334828</v>
      </c>
      <c r="P63" s="156">
        <v>21853.962183152184</v>
      </c>
      <c r="Q63" s="156">
        <v>21541.050377183506</v>
      </c>
      <c r="R63" s="156">
        <v>22504.034830912435</v>
      </c>
      <c r="S63" s="156">
        <v>21076.546020322927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22299.682122108956</v>
      </c>
      <c r="E64" s="156">
        <v>22197.773610674529</v>
      </c>
      <c r="F64" s="156">
        <v>22554.481753701759</v>
      </c>
      <c r="G64" s="156">
        <v>22128.147181462264</v>
      </c>
      <c r="H64" s="156">
        <v>23002.815599260379</v>
      </c>
      <c r="I64" s="156">
        <v>22991.461031156261</v>
      </c>
      <c r="J64" s="156">
        <v>23998.915491782765</v>
      </c>
      <c r="K64" s="156">
        <v>24517.34649441138</v>
      </c>
      <c r="L64" s="156">
        <v>24583.329043947335</v>
      </c>
      <c r="M64" s="156">
        <v>21217.991403838005</v>
      </c>
      <c r="N64" s="156">
        <v>23449</v>
      </c>
      <c r="O64" s="156">
        <v>25013.120500658501</v>
      </c>
      <c r="P64" s="156">
        <v>24724.374109703982</v>
      </c>
      <c r="Q64" s="156">
        <v>25042.307655534416</v>
      </c>
      <c r="R64" s="156">
        <v>25406.298089554479</v>
      </c>
      <c r="S64" s="156">
        <v>26409.708007086403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18299.90134824071</v>
      </c>
      <c r="E65" s="156">
        <v>16671.905654855458</v>
      </c>
      <c r="F65" s="156">
        <v>15566.674523753398</v>
      </c>
      <c r="G65" s="156">
        <v>14648.120444345419</v>
      </c>
      <c r="H65" s="156">
        <v>14830.223566986053</v>
      </c>
      <c r="I65" s="156">
        <v>14306.169587892848</v>
      </c>
      <c r="J65" s="156">
        <v>15361.43321932093</v>
      </c>
      <c r="K65" s="156">
        <v>16234.991601517948</v>
      </c>
      <c r="L65" s="156">
        <v>15487.08551663081</v>
      </c>
      <c r="M65" s="156">
        <v>13374.498052747342</v>
      </c>
      <c r="N65" s="156">
        <v>14253</v>
      </c>
      <c r="O65" s="156">
        <v>15168.288987691485</v>
      </c>
      <c r="P65" s="156">
        <v>15138.44712861241</v>
      </c>
      <c r="Q65" s="156">
        <v>15225.975466340315</v>
      </c>
      <c r="R65" s="156">
        <v>15989.190406485755</v>
      </c>
      <c r="S65" s="156">
        <v>15446.893272505302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18787.679491395374</v>
      </c>
      <c r="E66" s="156">
        <v>18921.057480733169</v>
      </c>
      <c r="F66" s="156">
        <v>18786.294383611545</v>
      </c>
      <c r="G66" s="156">
        <v>18334.022981188529</v>
      </c>
      <c r="H66" s="156">
        <v>20003.361909564632</v>
      </c>
      <c r="I66" s="156">
        <v>21606.622142789955</v>
      </c>
      <c r="J66" s="156">
        <v>23254.358888796196</v>
      </c>
      <c r="K66" s="156">
        <v>26996.453974244654</v>
      </c>
      <c r="L66" s="156">
        <v>26298.397142239472</v>
      </c>
      <c r="M66" s="156">
        <v>18032.770345258992</v>
      </c>
      <c r="N66" s="156">
        <v>17759</v>
      </c>
      <c r="O66" s="156">
        <v>20505.60963292305</v>
      </c>
      <c r="P66" s="156">
        <v>20900.735652818701</v>
      </c>
      <c r="Q66" s="156">
        <v>19803.807210945495</v>
      </c>
      <c r="R66" s="156">
        <v>19760.349810456781</v>
      </c>
      <c r="S66" s="156">
        <v>19739.124847394462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42602.214183930715</v>
      </c>
      <c r="E67" s="156">
        <v>42671.016833411006</v>
      </c>
      <c r="F67" s="156">
        <v>39771.144491825056</v>
      </c>
      <c r="G67" s="156">
        <v>40351.826505819561</v>
      </c>
      <c r="H67" s="156">
        <v>40662.296184232648</v>
      </c>
      <c r="I67" s="156">
        <v>42318.58610562401</v>
      </c>
      <c r="J67" s="156">
        <v>47061.399849837326</v>
      </c>
      <c r="K67" s="156">
        <v>48450.946643717733</v>
      </c>
      <c r="L67" s="156">
        <v>49012.240191889985</v>
      </c>
      <c r="M67" s="156">
        <v>37759.549609540532</v>
      </c>
      <c r="N67" s="156">
        <v>44754</v>
      </c>
      <c r="O67" s="156">
        <v>49361.799043441235</v>
      </c>
      <c r="P67" s="156">
        <v>49037.992467851778</v>
      </c>
      <c r="Q67" s="156">
        <v>49261.408725416142</v>
      </c>
      <c r="R67" s="156">
        <v>49918.365048980966</v>
      </c>
      <c r="S67" s="156">
        <v>49699.378562708254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33662.17253096569</v>
      </c>
      <c r="E68" s="156">
        <v>29415.654096708105</v>
      </c>
      <c r="F68" s="156">
        <v>29002.292840765422</v>
      </c>
      <c r="G68" s="156">
        <v>30201.271074046959</v>
      </c>
      <c r="H68" s="156">
        <v>32553.790553034123</v>
      </c>
      <c r="I68" s="156">
        <v>32408.365472047157</v>
      </c>
      <c r="J68" s="156">
        <v>33605.155585217319</v>
      </c>
      <c r="K68" s="156">
        <v>38417.352715509194</v>
      </c>
      <c r="L68" s="156">
        <v>34203.563965039793</v>
      </c>
      <c r="M68" s="156">
        <v>25773.351897814635</v>
      </c>
      <c r="N68" s="156">
        <v>30508</v>
      </c>
      <c r="O68" s="156">
        <v>32497.252121560203</v>
      </c>
      <c r="P68" s="156">
        <v>31372.56815033075</v>
      </c>
      <c r="Q68" s="156">
        <v>31411.880563337192</v>
      </c>
      <c r="R68" s="156">
        <v>32500.093833277031</v>
      </c>
      <c r="S68" s="156">
        <v>35626.623585243389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38440.206072563851</v>
      </c>
      <c r="E69" s="156">
        <v>34712.813119871658</v>
      </c>
      <c r="F69" s="156">
        <v>34420.468425225532</v>
      </c>
      <c r="G69" s="156">
        <v>33959.321386510484</v>
      </c>
      <c r="H69" s="156">
        <v>35744.45284921836</v>
      </c>
      <c r="I69" s="156">
        <v>34506.004452387671</v>
      </c>
      <c r="J69" s="156">
        <v>38422.874781012761</v>
      </c>
      <c r="K69" s="156">
        <v>37004.126661551541</v>
      </c>
      <c r="L69" s="156">
        <v>38643.593201494768</v>
      </c>
      <c r="M69" s="156">
        <v>34310.995419416024</v>
      </c>
      <c r="N69" s="156">
        <v>39750</v>
      </c>
      <c r="O69" s="156">
        <v>41561.78518027073</v>
      </c>
      <c r="P69" s="156">
        <v>40355.533006810154</v>
      </c>
      <c r="Q69" s="156">
        <v>39904.963142144166</v>
      </c>
      <c r="R69" s="156">
        <v>41260.368577112189</v>
      </c>
      <c r="S69" s="156">
        <v>38704.436346279181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67301.326318097112</v>
      </c>
      <c r="E70" s="156">
        <v>69059.258376058177</v>
      </c>
      <c r="F70" s="156">
        <v>67237.019735573311</v>
      </c>
      <c r="G70" s="156">
        <v>67216.262957422194</v>
      </c>
      <c r="H70" s="156">
        <v>70521.306101865863</v>
      </c>
      <c r="I70" s="156">
        <v>71954.138316663011</v>
      </c>
      <c r="J70" s="156">
        <v>77528.781179611251</v>
      </c>
      <c r="K70" s="156">
        <v>85144.018414449543</v>
      </c>
      <c r="L70" s="156">
        <v>87719.659457066678</v>
      </c>
      <c r="M70" s="156">
        <v>66705.006356316968</v>
      </c>
      <c r="N70" s="156">
        <v>77102</v>
      </c>
      <c r="O70" s="156">
        <v>85769.455474467017</v>
      </c>
      <c r="P70" s="156">
        <v>86208.948816516087</v>
      </c>
      <c r="Q70" s="156">
        <v>85394.53681483111</v>
      </c>
      <c r="R70" s="156">
        <v>87935.855571819993</v>
      </c>
      <c r="S70" s="156">
        <v>88023.792695128548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62128.68573934013</v>
      </c>
      <c r="E71" s="156">
        <v>71500.265562504734</v>
      </c>
      <c r="F71" s="156">
        <v>72035.9140291855</v>
      </c>
      <c r="G71" s="156">
        <v>75950.387794293958</v>
      </c>
      <c r="H71" s="156">
        <v>74491.511178349305</v>
      </c>
      <c r="I71" s="156">
        <v>73219.82880255855</v>
      </c>
      <c r="J71" s="156">
        <v>82021.14791023609</v>
      </c>
      <c r="K71" s="156">
        <v>87826.348422951705</v>
      </c>
      <c r="L71" s="156">
        <v>76979.380063620178</v>
      </c>
      <c r="M71" s="156">
        <v>58853.441491615711</v>
      </c>
      <c r="N71" s="156">
        <v>84515</v>
      </c>
      <c r="O71" s="156">
        <v>95970.768514759329</v>
      </c>
      <c r="P71" s="156">
        <v>96843.717681034992</v>
      </c>
      <c r="Q71" s="156">
        <v>97075.274163168928</v>
      </c>
      <c r="R71" s="156">
        <v>108210.41174041961</v>
      </c>
      <c r="S71" s="156">
        <v>113786.36142499151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8797.5446673243423</v>
      </c>
      <c r="E72" s="156">
        <v>9720.6716021548491</v>
      </c>
      <c r="F72" s="156">
        <v>9357.790301497851</v>
      </c>
      <c r="G72" s="156">
        <v>8808.3946058927686</v>
      </c>
      <c r="H72" s="156">
        <v>8525.5925365607691</v>
      </c>
      <c r="I72" s="156">
        <v>10326.194880799347</v>
      </c>
      <c r="J72" s="156">
        <v>10427.96362726287</v>
      </c>
      <c r="K72" s="156">
        <v>11080.812060634969</v>
      </c>
      <c r="L72" s="156">
        <v>11325.008492984285</v>
      </c>
      <c r="M72" s="156">
        <v>10322.456968743063</v>
      </c>
      <c r="N72" s="156">
        <v>12130</v>
      </c>
      <c r="O72" s="156">
        <v>12305.544277976369</v>
      </c>
      <c r="P72" s="156">
        <v>12741.233633188283</v>
      </c>
      <c r="Q72" s="156">
        <v>12362.44036293753</v>
      </c>
      <c r="R72" s="156">
        <v>13296.175355628118</v>
      </c>
      <c r="S72" s="156">
        <v>14147.107149741598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19050.750849501259</v>
      </c>
      <c r="E73" s="156">
        <v>19293.928915963017</v>
      </c>
      <c r="F73" s="156">
        <v>17957.014592752908</v>
      </c>
      <c r="G73" s="156">
        <v>18299.01009007862</v>
      </c>
      <c r="H73" s="156">
        <v>18091.275844679778</v>
      </c>
      <c r="I73" s="156">
        <v>18618.505628194274</v>
      </c>
      <c r="J73" s="156">
        <v>20430.46633853341</v>
      </c>
      <c r="K73" s="156">
        <v>20551.39663645978</v>
      </c>
      <c r="L73" s="156">
        <v>20231.832734535048</v>
      </c>
      <c r="M73" s="156">
        <v>18208.325766289323</v>
      </c>
      <c r="N73" s="156">
        <v>20827</v>
      </c>
      <c r="O73" s="156">
        <v>22883.143374889838</v>
      </c>
      <c r="P73" s="156">
        <v>22438.386637266573</v>
      </c>
      <c r="Q73" s="156">
        <v>21309.672916407722</v>
      </c>
      <c r="R73" s="156">
        <v>21855.646886611867</v>
      </c>
      <c r="S73" s="156">
        <v>22294.636546387494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10785.925682341302</v>
      </c>
      <c r="E74" s="156">
        <v>10382.951971124126</v>
      </c>
      <c r="F74" s="156">
        <v>10393.854329611815</v>
      </c>
      <c r="G74" s="156">
        <v>10559.039161388428</v>
      </c>
      <c r="H74" s="156">
        <v>10899.941166582943</v>
      </c>
      <c r="I74" s="156">
        <v>11920.066054202012</v>
      </c>
      <c r="J74" s="156">
        <v>12159.005589388285</v>
      </c>
      <c r="K74" s="156">
        <v>13627.314766812451</v>
      </c>
      <c r="L74" s="156">
        <v>13192.435582001104</v>
      </c>
      <c r="M74" s="156">
        <v>13256.452166192459</v>
      </c>
      <c r="N74" s="156">
        <v>13513</v>
      </c>
      <c r="O74" s="156">
        <v>14108.746670363606</v>
      </c>
      <c r="P74" s="156">
        <v>14538.412004605088</v>
      </c>
      <c r="Q74" s="156">
        <v>14358.788041036318</v>
      </c>
      <c r="R74" s="156">
        <v>14554.479600645442</v>
      </c>
      <c r="S74" s="156">
        <v>14815.358772179537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480892.25035624241</v>
      </c>
      <c r="E75" s="164">
        <f t="shared" ref="E75:S75" si="3">SUM(E56:E74)</f>
        <v>484507.408651918</v>
      </c>
      <c r="F75" s="164">
        <f t="shared" si="3"/>
        <v>472881.2651338203</v>
      </c>
      <c r="G75" s="164">
        <f t="shared" si="3"/>
        <v>472550.95436653215</v>
      </c>
      <c r="H75" s="164">
        <f t="shared" si="3"/>
        <v>483772.4827702138</v>
      </c>
      <c r="I75" s="164">
        <f t="shared" si="3"/>
        <v>488508.45013012254</v>
      </c>
      <c r="J75" s="164">
        <f t="shared" si="3"/>
        <v>522301.24301326415</v>
      </c>
      <c r="K75" s="164">
        <f t="shared" si="3"/>
        <v>549659.91331937036</v>
      </c>
      <c r="L75" s="164">
        <f t="shared" si="3"/>
        <v>534003.85015287378</v>
      </c>
      <c r="M75" s="164">
        <f t="shared" si="3"/>
        <v>443774.84512783261</v>
      </c>
      <c r="N75" s="164">
        <f t="shared" si="3"/>
        <v>515175</v>
      </c>
      <c r="O75" s="164">
        <f t="shared" si="3"/>
        <v>550569.8753304882</v>
      </c>
      <c r="P75" s="164">
        <f t="shared" si="3"/>
        <v>549572.65791168262</v>
      </c>
      <c r="Q75" s="164">
        <f t="shared" si="3"/>
        <v>545405.43641422328</v>
      </c>
      <c r="R75" s="164">
        <f t="shared" si="3"/>
        <v>566624.44169200154</v>
      </c>
      <c r="S75" s="164">
        <f t="shared" si="3"/>
        <v>580088.30467867933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82163475</v>
      </c>
      <c r="E3" s="145">
        <v>82259540</v>
      </c>
      <c r="F3" s="145">
        <v>82440309</v>
      </c>
      <c r="G3" s="145">
        <v>82536680</v>
      </c>
      <c r="H3" s="145">
        <v>82531671</v>
      </c>
      <c r="I3" s="145">
        <v>82500849</v>
      </c>
      <c r="J3" s="145">
        <v>82437995</v>
      </c>
      <c r="K3" s="145">
        <v>82314906</v>
      </c>
      <c r="L3" s="145">
        <v>82217837</v>
      </c>
      <c r="M3" s="145">
        <v>82002356</v>
      </c>
      <c r="N3" s="145">
        <v>81802257</v>
      </c>
      <c r="O3" s="145">
        <v>80222065</v>
      </c>
      <c r="P3" s="145">
        <v>80327900</v>
      </c>
      <c r="Q3" s="145">
        <v>80523746</v>
      </c>
      <c r="R3" s="145">
        <v>80767463</v>
      </c>
      <c r="S3" s="145">
        <v>81197537</v>
      </c>
    </row>
    <row r="4" spans="1:19" x14ac:dyDescent="0.25">
      <c r="A4" s="171" t="s">
        <v>255</v>
      </c>
      <c r="B4" s="140"/>
      <c r="C4" s="140"/>
      <c r="D4" s="146">
        <v>38136234</v>
      </c>
      <c r="E4" s="146">
        <v>38317671</v>
      </c>
      <c r="F4" s="146">
        <v>38540012</v>
      </c>
      <c r="G4" s="146">
        <v>38724361</v>
      </c>
      <c r="H4" s="146">
        <v>38862308</v>
      </c>
      <c r="I4" s="146">
        <v>38989059</v>
      </c>
      <c r="J4" s="146">
        <v>39331104</v>
      </c>
      <c r="K4" s="146">
        <v>39593509</v>
      </c>
      <c r="L4" s="146">
        <v>40008680</v>
      </c>
      <c r="M4" s="146">
        <v>40079353</v>
      </c>
      <c r="N4" s="146">
        <v>40296678</v>
      </c>
      <c r="O4" s="146">
        <v>39733564</v>
      </c>
      <c r="P4" s="146">
        <v>39984022</v>
      </c>
      <c r="Q4" s="146">
        <v>39823811</v>
      </c>
      <c r="R4" s="146">
        <v>40023520</v>
      </c>
      <c r="S4" s="146">
        <v>40558210</v>
      </c>
    </row>
    <row r="5" spans="1:19" x14ac:dyDescent="0.25">
      <c r="A5" s="183" t="s">
        <v>256</v>
      </c>
      <c r="B5" s="143"/>
      <c r="C5" s="143"/>
      <c r="D5" s="184">
        <f>D3/D4</f>
        <v>2.1544726991133945</v>
      </c>
      <c r="E5" s="184">
        <f t="shared" ref="E5:S5" si="0">E3/E4</f>
        <v>2.1467781797072165</v>
      </c>
      <c r="F5" s="184">
        <f t="shared" si="0"/>
        <v>2.1390836359884893</v>
      </c>
      <c r="G5" s="184">
        <f t="shared" si="0"/>
        <v>2.1313890757293579</v>
      </c>
      <c r="H5" s="184">
        <f t="shared" si="0"/>
        <v>2.1236945319871379</v>
      </c>
      <c r="I5" s="184">
        <f t="shared" si="0"/>
        <v>2.1160000040011226</v>
      </c>
      <c r="J5" s="184">
        <f t="shared" si="0"/>
        <v>2.0960000258319726</v>
      </c>
      <c r="K5" s="184">
        <f t="shared" si="0"/>
        <v>2.0790000199275087</v>
      </c>
      <c r="L5" s="184">
        <f t="shared" si="0"/>
        <v>2.0549999900021696</v>
      </c>
      <c r="M5" s="184">
        <f t="shared" si="0"/>
        <v>2.0459999940617806</v>
      </c>
      <c r="N5" s="184">
        <f t="shared" si="0"/>
        <v>2.0300000163785215</v>
      </c>
      <c r="O5" s="184">
        <f t="shared" si="0"/>
        <v>2.0189999819799702</v>
      </c>
      <c r="P5" s="184">
        <f t="shared" si="0"/>
        <v>2.008999995048022</v>
      </c>
      <c r="Q5" s="184">
        <f t="shared" si="0"/>
        <v>2.0220000039674755</v>
      </c>
      <c r="R5" s="184">
        <f t="shared" si="0"/>
        <v>2.017999991005289</v>
      </c>
      <c r="S5" s="184">
        <f t="shared" si="0"/>
        <v>2.0020000143004339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2802.69</v>
      </c>
      <c r="E8" s="145">
        <v>3136.85</v>
      </c>
      <c r="F8" s="145">
        <v>2977.17</v>
      </c>
      <c r="G8" s="145">
        <v>3140.39</v>
      </c>
      <c r="H8" s="145">
        <v>3187.33</v>
      </c>
      <c r="I8" s="145">
        <v>3147.54</v>
      </c>
      <c r="J8" s="145">
        <v>3020.52</v>
      </c>
      <c r="K8" s="145">
        <v>2815.05</v>
      </c>
      <c r="L8" s="145">
        <v>2984.63</v>
      </c>
      <c r="M8" s="145">
        <v>3080.55</v>
      </c>
      <c r="N8" s="145">
        <v>3630.34</v>
      </c>
      <c r="O8" s="145">
        <v>2872.46</v>
      </c>
      <c r="P8" s="145">
        <v>3130.16</v>
      </c>
      <c r="Q8" s="145">
        <v>3287.97</v>
      </c>
      <c r="R8" s="145">
        <v>2660.86</v>
      </c>
      <c r="S8" s="145">
        <v>2908.87</v>
      </c>
    </row>
    <row r="9" spans="1:19" x14ac:dyDescent="0.25">
      <c r="A9" s="171" t="s">
        <v>273</v>
      </c>
      <c r="B9" s="140"/>
      <c r="C9" s="140"/>
      <c r="D9" s="146">
        <v>3190.4750000000008</v>
      </c>
      <c r="E9" s="146">
        <v>3190.4750000000008</v>
      </c>
      <c r="F9" s="146">
        <v>3190.4750000000008</v>
      </c>
      <c r="G9" s="146">
        <v>3190.4750000000008</v>
      </c>
      <c r="H9" s="146">
        <v>3190.4750000000008</v>
      </c>
      <c r="I9" s="146">
        <v>3190.4750000000008</v>
      </c>
      <c r="J9" s="146">
        <v>3190.4750000000008</v>
      </c>
      <c r="K9" s="146">
        <v>3190.4750000000008</v>
      </c>
      <c r="L9" s="146">
        <v>3190.4750000000008</v>
      </c>
      <c r="M9" s="146">
        <v>3190.4750000000008</v>
      </c>
      <c r="N9" s="146">
        <v>3190.4750000000008</v>
      </c>
      <c r="O9" s="146">
        <v>3190.4750000000008</v>
      </c>
      <c r="P9" s="146">
        <v>3190.4750000000008</v>
      </c>
      <c r="Q9" s="146">
        <v>3190.4750000000008</v>
      </c>
      <c r="R9" s="146">
        <v>3190.4750000000008</v>
      </c>
      <c r="S9" s="146">
        <v>3190.4750000000008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0.87845540240873199</v>
      </c>
      <c r="E10" s="217">
        <f t="shared" si="1"/>
        <v>0.98319215790752135</v>
      </c>
      <c r="F10" s="217">
        <f t="shared" si="1"/>
        <v>0.93314318400865048</v>
      </c>
      <c r="G10" s="217">
        <f t="shared" si="1"/>
        <v>0.98430171056033944</v>
      </c>
      <c r="H10" s="217">
        <f t="shared" si="1"/>
        <v>0.99901425336352712</v>
      </c>
      <c r="I10" s="217">
        <f t="shared" si="1"/>
        <v>0.98654275617266995</v>
      </c>
      <c r="J10" s="217">
        <f t="shared" si="1"/>
        <v>0.94673050251138124</v>
      </c>
      <c r="K10" s="217">
        <f t="shared" si="1"/>
        <v>0.88232943370501238</v>
      </c>
      <c r="L10" s="217">
        <f t="shared" si="1"/>
        <v>0.93548139383634077</v>
      </c>
      <c r="M10" s="217">
        <f t="shared" si="1"/>
        <v>0.96554588266637398</v>
      </c>
      <c r="N10" s="217">
        <f t="shared" si="1"/>
        <v>1.1378681857717108</v>
      </c>
      <c r="O10" s="217">
        <f t="shared" si="1"/>
        <v>0.90032361952373841</v>
      </c>
      <c r="P10" s="217">
        <f t="shared" si="1"/>
        <v>0.98109529145346663</v>
      </c>
      <c r="Q10" s="217">
        <f t="shared" si="1"/>
        <v>1.030558145730651</v>
      </c>
      <c r="R10" s="217">
        <f t="shared" si="1"/>
        <v>0.83400120671686795</v>
      </c>
      <c r="S10" s="217">
        <f t="shared" si="1"/>
        <v>0.9117357133342211</v>
      </c>
    </row>
    <row r="11" spans="1:19" x14ac:dyDescent="0.25">
      <c r="A11" s="171" t="s">
        <v>275</v>
      </c>
      <c r="B11" s="140"/>
      <c r="C11" s="140"/>
      <c r="D11" s="146">
        <v>7.54</v>
      </c>
      <c r="E11" s="146">
        <v>13.05</v>
      </c>
      <c r="F11" s="146">
        <v>14.72</v>
      </c>
      <c r="G11" s="146">
        <v>56.47</v>
      </c>
      <c r="H11" s="146">
        <v>5.01</v>
      </c>
      <c r="I11" s="146">
        <v>10.19</v>
      </c>
      <c r="J11" s="146">
        <v>35.479999999999997</v>
      </c>
      <c r="K11" s="146">
        <v>10.130000000000001</v>
      </c>
      <c r="L11" s="146">
        <v>9.58</v>
      </c>
      <c r="M11" s="146">
        <v>4.38</v>
      </c>
      <c r="N11" s="146">
        <v>31.79</v>
      </c>
      <c r="O11" s="146">
        <v>8.5500000000000007</v>
      </c>
      <c r="P11" s="146">
        <v>15.44</v>
      </c>
      <c r="Q11" s="146">
        <v>27.64</v>
      </c>
      <c r="R11" s="146">
        <v>10.5</v>
      </c>
      <c r="S11" s="146">
        <v>54.76</v>
      </c>
    </row>
    <row r="12" spans="1:19" x14ac:dyDescent="0.25">
      <c r="A12" s="171" t="s">
        <v>276</v>
      </c>
      <c r="B12" s="140"/>
      <c r="C12" s="140"/>
      <c r="D12" s="146">
        <v>14.1175</v>
      </c>
      <c r="E12" s="146">
        <v>14.1175</v>
      </c>
      <c r="F12" s="146">
        <v>14.1175</v>
      </c>
      <c r="G12" s="146">
        <v>14.1175</v>
      </c>
      <c r="H12" s="146">
        <v>14.1175</v>
      </c>
      <c r="I12" s="146">
        <v>14.1175</v>
      </c>
      <c r="J12" s="146">
        <v>14.1175</v>
      </c>
      <c r="K12" s="146">
        <v>14.1175</v>
      </c>
      <c r="L12" s="146">
        <v>14.1175</v>
      </c>
      <c r="M12" s="146">
        <v>14.1175</v>
      </c>
      <c r="N12" s="146">
        <v>14.1175</v>
      </c>
      <c r="O12" s="146">
        <v>14.1175</v>
      </c>
      <c r="P12" s="146">
        <v>14.1175</v>
      </c>
      <c r="Q12" s="146">
        <v>14.1175</v>
      </c>
      <c r="R12" s="146">
        <v>14.1175</v>
      </c>
      <c r="S12" s="146">
        <v>14.1175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0.53408889675934124</v>
      </c>
      <c r="E13" s="218">
        <f t="shared" si="2"/>
        <v>0.92438462900655227</v>
      </c>
      <c r="F13" s="218">
        <f t="shared" ref="F13" si="3">IF(F11=0,0,F11/F12)</f>
        <v>1.0426775278909155</v>
      </c>
      <c r="G13" s="218">
        <f t="shared" ref="G13" si="4">IF(G11=0,0,G11/G12)</f>
        <v>4</v>
      </c>
      <c r="H13" s="218">
        <f t="shared" ref="H13" si="5">IF(H11=0,0,H11/H12)</f>
        <v>0.35487869665309013</v>
      </c>
      <c r="I13" s="218">
        <f t="shared" ref="I13" si="6">IF(I11=0,0,I11/I12)</f>
        <v>0.72179918540818133</v>
      </c>
      <c r="J13" s="218">
        <f t="shared" ref="J13" si="7">IF(J11=0,0,J11/J12)</f>
        <v>2.5131928457588097</v>
      </c>
      <c r="K13" s="218">
        <f t="shared" ref="K13" si="8">IF(K11=0,0,K11/K12)</f>
        <v>0.71754914113688695</v>
      </c>
      <c r="L13" s="218">
        <f t="shared" ref="L13" si="9">IF(L11=0,0,L11/L12)</f>
        <v>0.67859040198335396</v>
      </c>
      <c r="M13" s="218">
        <f t="shared" ref="M13" si="10">IF(M11=0,0,M11/M12)</f>
        <v>0.31025323180449799</v>
      </c>
      <c r="N13" s="218">
        <f t="shared" ref="N13" si="11">IF(N11=0,0,N11/N12)</f>
        <v>2.2518151230741985</v>
      </c>
      <c r="O13" s="218">
        <f t="shared" ref="O13" si="12">IF(O11=0,0,O11/O12)</f>
        <v>0.60563130865946524</v>
      </c>
      <c r="P13" s="218">
        <f t="shared" ref="P13" si="13">IF(P11=0,0,P11/P12)</f>
        <v>1.0936780591464494</v>
      </c>
      <c r="Q13" s="218">
        <f t="shared" ref="Q13" si="14">IF(Q11=0,0,Q11/Q12)</f>
        <v>1.9578537276429964</v>
      </c>
      <c r="R13" s="218">
        <f t="shared" ref="R13" si="15">IF(R11=0,0,R11/R12)</f>
        <v>0.74375774747653622</v>
      </c>
      <c r="S13" s="218">
        <f t="shared" ref="S13" si="16">IF(S11=0,0,S11/S12)</f>
        <v>3.8788737382681071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2358694.3196888478</v>
      </c>
      <c r="E16" s="145">
        <v>2398681.7346523325</v>
      </c>
      <c r="F16" s="145">
        <v>2398690.6106140884</v>
      </c>
      <c r="G16" s="145">
        <v>2381651.2186749056</v>
      </c>
      <c r="H16" s="145">
        <v>2409529.3680691887</v>
      </c>
      <c r="I16" s="145">
        <v>2426555.578991774</v>
      </c>
      <c r="J16" s="145">
        <v>2516323.3763366244</v>
      </c>
      <c r="K16" s="145">
        <v>2598378.8757586097</v>
      </c>
      <c r="L16" s="145">
        <v>2626509.7299403283</v>
      </c>
      <c r="M16" s="145">
        <v>2478921.4896018053</v>
      </c>
      <c r="N16" s="145">
        <v>2580060</v>
      </c>
      <c r="O16" s="145">
        <v>2674502.8198278421</v>
      </c>
      <c r="P16" s="145">
        <v>2687655.2953901021</v>
      </c>
      <c r="Q16" s="145">
        <v>2700814.189060051</v>
      </c>
      <c r="R16" s="145">
        <v>2752924.2785527869</v>
      </c>
      <c r="S16" s="145">
        <v>2800922.0915465741</v>
      </c>
    </row>
    <row r="17" spans="1:19" x14ac:dyDescent="0.25">
      <c r="A17" s="183" t="s">
        <v>154</v>
      </c>
      <c r="B17" s="143"/>
      <c r="C17" s="143"/>
      <c r="D17" s="176">
        <v>1379742.4021173678</v>
      </c>
      <c r="E17" s="176">
        <v>1402017.2232064765</v>
      </c>
      <c r="F17" s="176">
        <v>1391177.219534338</v>
      </c>
      <c r="G17" s="176">
        <v>1392766.8921123024</v>
      </c>
      <c r="H17" s="176">
        <v>1403316.9996230681</v>
      </c>
      <c r="I17" s="176">
        <v>1409109.8077065854</v>
      </c>
      <c r="J17" s="176">
        <v>1430214.4004029846</v>
      </c>
      <c r="K17" s="176">
        <v>1430223.7919674483</v>
      </c>
      <c r="L17" s="176">
        <v>1438746.8264446023</v>
      </c>
      <c r="M17" s="176">
        <v>1440922.8572885331</v>
      </c>
      <c r="N17" s="176">
        <v>1446274</v>
      </c>
      <c r="O17" s="176">
        <v>1465792.0787227161</v>
      </c>
      <c r="P17" s="176">
        <v>1485472.9664471017</v>
      </c>
      <c r="Q17" s="176">
        <v>1494584.699505788</v>
      </c>
      <c r="R17" s="176">
        <v>1508898.9070520713</v>
      </c>
      <c r="S17" s="176">
        <v>1534790.1801683079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28707.334003203341</v>
      </c>
      <c r="E20" s="145">
        <f t="shared" ref="E20:S20" si="17">1000000*E16/E$3</f>
        <v>29159.921568395988</v>
      </c>
      <c r="F20" s="145">
        <f t="shared" si="17"/>
        <v>29096.089518709694</v>
      </c>
      <c r="G20" s="145">
        <f t="shared" si="17"/>
        <v>28855.670214441696</v>
      </c>
      <c r="H20" s="145">
        <f t="shared" si="17"/>
        <v>29195.208807406656</v>
      </c>
      <c r="I20" s="145">
        <f t="shared" si="17"/>
        <v>29412.492215586459</v>
      </c>
      <c r="J20" s="145">
        <f t="shared" si="17"/>
        <v>30523.830381083681</v>
      </c>
      <c r="K20" s="145">
        <f t="shared" si="17"/>
        <v>31566.3225778161</v>
      </c>
      <c r="L20" s="145">
        <f t="shared" si="17"/>
        <v>31945.741043276634</v>
      </c>
      <c r="M20" s="145">
        <f t="shared" si="17"/>
        <v>30229.881317090512</v>
      </c>
      <c r="N20" s="145">
        <f t="shared" si="17"/>
        <v>31540.205547140344</v>
      </c>
      <c r="O20" s="145">
        <f t="shared" si="17"/>
        <v>33338.743147883841</v>
      </c>
      <c r="P20" s="145">
        <f t="shared" si="17"/>
        <v>33458.552948478697</v>
      </c>
      <c r="Q20" s="145">
        <f t="shared" si="17"/>
        <v>33540.592970675396</v>
      </c>
      <c r="R20" s="145">
        <f t="shared" si="17"/>
        <v>34084.570398760538</v>
      </c>
      <c r="S20" s="145">
        <f t="shared" si="17"/>
        <v>34495.160752801828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16792.649070859869</v>
      </c>
      <c r="E21" s="176">
        <f t="shared" ref="E21:S21" si="18">1000000*E17/E$3</f>
        <v>17043.825229346974</v>
      </c>
      <c r="F21" s="176">
        <f t="shared" si="18"/>
        <v>16874.963672617214</v>
      </c>
      <c r="G21" s="176">
        <f t="shared" si="18"/>
        <v>16874.520420645731</v>
      </c>
      <c r="H21" s="176">
        <f t="shared" si="18"/>
        <v>17003.37558442344</v>
      </c>
      <c r="I21" s="176">
        <f t="shared" si="18"/>
        <v>17079.94311315009</v>
      </c>
      <c r="J21" s="176">
        <f t="shared" si="18"/>
        <v>17348.971192263769</v>
      </c>
      <c r="K21" s="176">
        <f t="shared" si="18"/>
        <v>17375.027944118021</v>
      </c>
      <c r="L21" s="176">
        <f t="shared" si="18"/>
        <v>17499.205512358618</v>
      </c>
      <c r="M21" s="176">
        <f t="shared" si="18"/>
        <v>17571.725101270666</v>
      </c>
      <c r="N21" s="176">
        <f t="shared" si="18"/>
        <v>17680.123422511435</v>
      </c>
      <c r="O21" s="176">
        <f t="shared" si="18"/>
        <v>18271.682220131283</v>
      </c>
      <c r="P21" s="176">
        <f t="shared" si="18"/>
        <v>18492.615472919144</v>
      </c>
      <c r="Q21" s="176">
        <f t="shared" si="18"/>
        <v>18560.794470562611</v>
      </c>
      <c r="R21" s="176">
        <f t="shared" si="18"/>
        <v>18682.014402904686</v>
      </c>
      <c r="S21" s="176">
        <f t="shared" si="18"/>
        <v>18901.930241656319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2092773.2105666995</v>
      </c>
      <c r="E23" s="190">
        <v>2135263.44884399</v>
      </c>
      <c r="F23" s="190">
        <v>2141067.5638031154</v>
      </c>
      <c r="G23" s="190">
        <v>2127366.2878908445</v>
      </c>
      <c r="H23" s="190">
        <v>2161735.1655740463</v>
      </c>
      <c r="I23" s="190">
        <v>2176115.9711117381</v>
      </c>
      <c r="J23" s="190">
        <v>2257624.9270042544</v>
      </c>
      <c r="K23" s="190">
        <v>2344690.2930137073</v>
      </c>
      <c r="L23" s="190">
        <v>2372543.4686377253</v>
      </c>
      <c r="M23" s="190">
        <v>2226966.9269729806</v>
      </c>
      <c r="N23" s="190">
        <v>2321695</v>
      </c>
      <c r="O23" s="190">
        <v>2404347.0941804391</v>
      </c>
      <c r="P23" s="190">
        <v>2418283.997112026</v>
      </c>
      <c r="Q23" s="190">
        <v>2431046.6483731871</v>
      </c>
      <c r="R23" s="190">
        <v>2477025.8604511502</v>
      </c>
      <c r="S23" s="190">
        <v>2515330.3164097997</v>
      </c>
    </row>
    <row r="24" spans="1:19" x14ac:dyDescent="0.25">
      <c r="A24" s="191" t="s">
        <v>46</v>
      </c>
      <c r="B24" s="192"/>
      <c r="C24" s="192"/>
      <c r="D24" s="193">
        <v>22113.339910117284</v>
      </c>
      <c r="E24" s="193">
        <v>24557.486152812253</v>
      </c>
      <c r="F24" s="193">
        <v>20259.498146441809</v>
      </c>
      <c r="G24" s="193">
        <v>18444.366638019754</v>
      </c>
      <c r="H24" s="193">
        <v>21661.203563624138</v>
      </c>
      <c r="I24" s="193">
        <v>16511.460195027121</v>
      </c>
      <c r="J24" s="193">
        <v>17613.873362809711</v>
      </c>
      <c r="K24" s="193">
        <v>19354.872156439873</v>
      </c>
      <c r="L24" s="193">
        <v>21222.166174245154</v>
      </c>
      <c r="M24" s="193">
        <v>16393.244143107935</v>
      </c>
      <c r="N24" s="193">
        <v>16700</v>
      </c>
      <c r="O24" s="193">
        <v>19771.85182251181</v>
      </c>
      <c r="P24" s="193">
        <v>18916.229242687376</v>
      </c>
      <c r="Q24" s="193">
        <v>23749.653411861444</v>
      </c>
      <c r="R24" s="193">
        <v>18978.718612768833</v>
      </c>
      <c r="S24" s="193">
        <v>15512.066164254045</v>
      </c>
    </row>
    <row r="25" spans="1:19" x14ac:dyDescent="0.25">
      <c r="A25" s="194" t="s">
        <v>69</v>
      </c>
      <c r="B25" s="195"/>
      <c r="C25" s="195"/>
      <c r="D25" s="196">
        <v>5628.6309328071902</v>
      </c>
      <c r="E25" s="196">
        <v>4603.4447250615131</v>
      </c>
      <c r="F25" s="196">
        <v>4790.3229262648119</v>
      </c>
      <c r="G25" s="196">
        <v>4043.4584248442984</v>
      </c>
      <c r="H25" s="196">
        <v>4175.0714405782483</v>
      </c>
      <c r="I25" s="196">
        <v>4176.4650550277493</v>
      </c>
      <c r="J25" s="196">
        <v>5200.4254609159925</v>
      </c>
      <c r="K25" s="196">
        <v>5207.0588723223364</v>
      </c>
      <c r="L25" s="196">
        <v>6618.3510227611978</v>
      </c>
      <c r="M25" s="196">
        <v>5207.1352180317608</v>
      </c>
      <c r="N25" s="196">
        <v>5301</v>
      </c>
      <c r="O25" s="196">
        <v>5457.138047471457</v>
      </c>
      <c r="P25" s="196">
        <v>5758.3858567330772</v>
      </c>
      <c r="Q25" s="196">
        <v>4996.6058265051488</v>
      </c>
      <c r="R25" s="196">
        <v>4701.0471793716924</v>
      </c>
      <c r="S25" s="196">
        <v>4349.1431141627118</v>
      </c>
    </row>
    <row r="26" spans="1:19" x14ac:dyDescent="0.25">
      <c r="A26" s="178" t="s">
        <v>159</v>
      </c>
      <c r="B26" s="140"/>
      <c r="C26" s="140"/>
      <c r="D26" s="146">
        <v>1455061.9313822205</v>
      </c>
      <c r="E26" s="146">
        <v>1498068.4392512219</v>
      </c>
      <c r="F26" s="146">
        <v>1522550.1960700278</v>
      </c>
      <c r="G26" s="146">
        <v>1517835.3545320474</v>
      </c>
      <c r="H26" s="146">
        <v>1536554.4629349473</v>
      </c>
      <c r="I26" s="146">
        <v>1554009.7618077111</v>
      </c>
      <c r="J26" s="146">
        <v>1594565.9881538332</v>
      </c>
      <c r="K26" s="146">
        <v>1646405.2423117601</v>
      </c>
      <c r="L26" s="146">
        <v>1675645.2094421394</v>
      </c>
      <c r="M26" s="146">
        <v>1627516.798837702</v>
      </c>
      <c r="N26" s="146">
        <v>1642156</v>
      </c>
      <c r="O26" s="146">
        <v>1689397.645241467</v>
      </c>
      <c r="P26" s="146">
        <v>1697047.6320565103</v>
      </c>
      <c r="Q26" s="146">
        <v>1715022.3250566493</v>
      </c>
      <c r="R26" s="146">
        <v>1745046.5413054081</v>
      </c>
      <c r="S26" s="146">
        <v>1773850.9835599083</v>
      </c>
    </row>
    <row r="27" spans="1:19" x14ac:dyDescent="0.25">
      <c r="A27" s="179" t="s">
        <v>161</v>
      </c>
      <c r="B27" s="172"/>
      <c r="C27" s="172"/>
      <c r="D27" s="175">
        <v>506406.88370053709</v>
      </c>
      <c r="E27" s="175">
        <v>515518.60563426075</v>
      </c>
      <c r="F27" s="175">
        <v>526067.67094520759</v>
      </c>
      <c r="G27" s="175">
        <v>526128.10474159417</v>
      </c>
      <c r="H27" s="175">
        <v>529628.92923180363</v>
      </c>
      <c r="I27" s="175">
        <v>535854.26269087254</v>
      </c>
      <c r="J27" s="175">
        <v>546057.18695253192</v>
      </c>
      <c r="K27" s="175">
        <v>557672.68730688677</v>
      </c>
      <c r="L27" s="175">
        <v>570647.2168747877</v>
      </c>
      <c r="M27" s="175">
        <v>570854.7732913614</v>
      </c>
      <c r="N27" s="175">
        <v>586024</v>
      </c>
      <c r="O27" s="175">
        <v>600724.8457722282</v>
      </c>
      <c r="P27" s="175">
        <v>611742.15076004446</v>
      </c>
      <c r="Q27" s="175">
        <v>622409.19390769769</v>
      </c>
      <c r="R27" s="175">
        <v>633686.14645497873</v>
      </c>
      <c r="S27" s="175">
        <v>643833.81830532127</v>
      </c>
    </row>
    <row r="28" spans="1:19" x14ac:dyDescent="0.25">
      <c r="A28" s="179" t="s">
        <v>163</v>
      </c>
      <c r="B28" s="141"/>
      <c r="C28" s="141"/>
      <c r="D28" s="175">
        <v>703950.45489422337</v>
      </c>
      <c r="E28" s="175">
        <v>728592.95229630265</v>
      </c>
      <c r="F28" s="175">
        <v>740791.13720616279</v>
      </c>
      <c r="G28" s="175">
        <v>734167.27673976927</v>
      </c>
      <c r="H28" s="175">
        <v>749558.74936964188</v>
      </c>
      <c r="I28" s="175">
        <v>756325.83952591487</v>
      </c>
      <c r="J28" s="175">
        <v>780495.53683156753</v>
      </c>
      <c r="K28" s="175">
        <v>811972.50274765166</v>
      </c>
      <c r="L28" s="175">
        <v>821239.66686912568</v>
      </c>
      <c r="M28" s="175">
        <v>781431.48293883819</v>
      </c>
      <c r="N28" s="175">
        <v>789313</v>
      </c>
      <c r="O28" s="175">
        <v>810070.60314693965</v>
      </c>
      <c r="P28" s="175">
        <v>815157.9604659786</v>
      </c>
      <c r="Q28" s="175">
        <v>825035.61491906573</v>
      </c>
      <c r="R28" s="175">
        <v>829605.33723679767</v>
      </c>
      <c r="S28" s="175">
        <v>839019.28566838929</v>
      </c>
    </row>
    <row r="29" spans="1:19" x14ac:dyDescent="0.25">
      <c r="A29" s="179" t="s">
        <v>165</v>
      </c>
      <c r="B29" s="141"/>
      <c r="C29" s="141"/>
      <c r="D29" s="175">
        <v>244704.59278746025</v>
      </c>
      <c r="E29" s="175">
        <v>253956.88132065855</v>
      </c>
      <c r="F29" s="175">
        <v>255691.38791865757</v>
      </c>
      <c r="G29" s="175">
        <v>257539.97305068403</v>
      </c>
      <c r="H29" s="175">
        <v>257366.78433350177</v>
      </c>
      <c r="I29" s="175">
        <v>261829.65959092378</v>
      </c>
      <c r="J29" s="175">
        <v>268013.26436973369</v>
      </c>
      <c r="K29" s="175">
        <v>276760.05225722154</v>
      </c>
      <c r="L29" s="175">
        <v>283758.3256982264</v>
      </c>
      <c r="M29" s="175">
        <v>275230.54260750243</v>
      </c>
      <c r="N29" s="175">
        <v>266819</v>
      </c>
      <c r="O29" s="175">
        <v>278602.19632229896</v>
      </c>
      <c r="P29" s="175">
        <v>270147.5208304876</v>
      </c>
      <c r="Q29" s="175">
        <v>267577.51622988621</v>
      </c>
      <c r="R29" s="175">
        <v>281755.057613632</v>
      </c>
      <c r="S29" s="175">
        <v>290997.87958619813</v>
      </c>
    </row>
    <row r="30" spans="1:19" x14ac:dyDescent="0.25">
      <c r="A30" s="194" t="s">
        <v>167</v>
      </c>
      <c r="B30" s="195"/>
      <c r="C30" s="195"/>
      <c r="D30" s="196">
        <v>38565.164967664139</v>
      </c>
      <c r="E30" s="196">
        <v>41255.406093846534</v>
      </c>
      <c r="F30" s="196">
        <v>40497.567874515182</v>
      </c>
      <c r="G30" s="196">
        <v>39181.547145388373</v>
      </c>
      <c r="H30" s="196">
        <v>44379.307446629689</v>
      </c>
      <c r="I30" s="196">
        <v>45798.973651480468</v>
      </c>
      <c r="J30" s="196">
        <v>50077.166930841748</v>
      </c>
      <c r="K30" s="196">
        <v>52162.868340833214</v>
      </c>
      <c r="L30" s="196">
        <v>57923.182244000869</v>
      </c>
      <c r="M30" s="196">
        <v>58932.138749318961</v>
      </c>
      <c r="N30" s="196">
        <v>61536</v>
      </c>
      <c r="O30" s="196">
        <v>51230.35638250468</v>
      </c>
      <c r="P30" s="196">
        <v>57176.029816379494</v>
      </c>
      <c r="Q30" s="196">
        <v>52668.967693204962</v>
      </c>
      <c r="R30" s="196">
        <v>47906.579589385576</v>
      </c>
      <c r="S30" s="196">
        <v>47055.745770646492</v>
      </c>
    </row>
    <row r="31" spans="1:19" x14ac:dyDescent="0.25">
      <c r="A31" s="194" t="s">
        <v>50</v>
      </c>
      <c r="B31" s="195"/>
      <c r="C31" s="195"/>
      <c r="D31" s="196">
        <v>106962.62194453579</v>
      </c>
      <c r="E31" s="196">
        <v>100364.20000650357</v>
      </c>
      <c r="F31" s="196">
        <v>95569.674502324982</v>
      </c>
      <c r="G31" s="196">
        <v>90453.151690698243</v>
      </c>
      <c r="H31" s="196">
        <v>87036.686838124064</v>
      </c>
      <c r="I31" s="196">
        <v>83916.010827872364</v>
      </c>
      <c r="J31" s="196">
        <v>86377.951113706513</v>
      </c>
      <c r="K31" s="196">
        <v>90485.867739460431</v>
      </c>
      <c r="L31" s="196">
        <v>93936.523950215676</v>
      </c>
      <c r="M31" s="196">
        <v>92111.104384849765</v>
      </c>
      <c r="N31" s="196">
        <v>99843</v>
      </c>
      <c r="O31" s="196">
        <v>105462.08917979542</v>
      </c>
      <c r="P31" s="196">
        <v>108261.94704080239</v>
      </c>
      <c r="Q31" s="196">
        <v>108075.26460211682</v>
      </c>
      <c r="R31" s="196">
        <v>111745.11128626656</v>
      </c>
      <c r="S31" s="196">
        <v>114639.11658604199</v>
      </c>
    </row>
    <row r="32" spans="1:19" x14ac:dyDescent="0.25">
      <c r="A32" s="194" t="s">
        <v>71</v>
      </c>
      <c r="B32" s="195"/>
      <c r="C32" s="195"/>
      <c r="D32" s="196">
        <v>464441.52142935432</v>
      </c>
      <c r="E32" s="196">
        <v>466414.47261454421</v>
      </c>
      <c r="F32" s="196">
        <v>457400.30428354081</v>
      </c>
      <c r="G32" s="196">
        <v>457408.40945984656</v>
      </c>
      <c r="H32" s="196">
        <v>467928.43335014291</v>
      </c>
      <c r="I32" s="196">
        <v>471703.29957461928</v>
      </c>
      <c r="J32" s="196">
        <v>503789.5219821473</v>
      </c>
      <c r="K32" s="196">
        <v>531074.38359289127</v>
      </c>
      <c r="L32" s="196">
        <v>517198.03580436285</v>
      </c>
      <c r="M32" s="196">
        <v>426806.50563997013</v>
      </c>
      <c r="N32" s="196">
        <v>496159</v>
      </c>
      <c r="O32" s="196">
        <v>533028.01350668899</v>
      </c>
      <c r="P32" s="196">
        <v>531123.77309891314</v>
      </c>
      <c r="Q32" s="196">
        <v>526533.83178284939</v>
      </c>
      <c r="R32" s="196">
        <v>548647.86247794912</v>
      </c>
      <c r="S32" s="196">
        <v>559923.26121478586</v>
      </c>
    </row>
    <row r="33" spans="1:19" x14ac:dyDescent="0.25">
      <c r="A33" s="197" t="s">
        <v>171</v>
      </c>
      <c r="B33" s="195"/>
      <c r="C33" s="195"/>
      <c r="D33" s="196">
        <v>18787.679491395374</v>
      </c>
      <c r="E33" s="196">
        <v>18921.057480733169</v>
      </c>
      <c r="F33" s="196">
        <v>18786.294383611545</v>
      </c>
      <c r="G33" s="196">
        <v>18334.022981188529</v>
      </c>
      <c r="H33" s="196">
        <v>20003.361909564632</v>
      </c>
      <c r="I33" s="196">
        <v>21606.622142789955</v>
      </c>
      <c r="J33" s="196">
        <v>23254.358888796196</v>
      </c>
      <c r="K33" s="196">
        <v>26996.453974244654</v>
      </c>
      <c r="L33" s="196">
        <v>26298.397142239472</v>
      </c>
      <c r="M33" s="196">
        <v>18032.770345258992</v>
      </c>
      <c r="N33" s="196">
        <v>17759</v>
      </c>
      <c r="O33" s="196">
        <v>20505.60963292305</v>
      </c>
      <c r="P33" s="196">
        <v>20900.735652818701</v>
      </c>
      <c r="Q33" s="196">
        <v>19803.807210945495</v>
      </c>
      <c r="R33" s="196">
        <v>19760.349810456781</v>
      </c>
      <c r="S33" s="196">
        <v>19739.124847394462</v>
      </c>
    </row>
    <row r="34" spans="1:19" x14ac:dyDescent="0.25">
      <c r="A34" s="198" t="s">
        <v>8</v>
      </c>
      <c r="B34" s="195"/>
      <c r="C34" s="195"/>
      <c r="D34" s="196">
        <v>13426.899422024979</v>
      </c>
      <c r="E34" s="196">
        <v>13522.220020227151</v>
      </c>
      <c r="F34" s="196">
        <v>13425.90953378941</v>
      </c>
      <c r="G34" s="196">
        <v>13102.686932798521</v>
      </c>
      <c r="H34" s="196">
        <v>14295.70525647401</v>
      </c>
      <c r="I34" s="196">
        <v>15441.499440833386</v>
      </c>
      <c r="J34" s="196">
        <v>16619.079438018944</v>
      </c>
      <c r="K34" s="196">
        <v>19293.424311901967</v>
      </c>
      <c r="L34" s="196">
        <v>18794.547434718512</v>
      </c>
      <c r="M34" s="196">
        <v>11813.548139148676</v>
      </c>
      <c r="N34" s="196">
        <v>11593.109968767256</v>
      </c>
      <c r="O34" s="196">
        <v>13709.641637759431</v>
      </c>
      <c r="P34" s="196">
        <v>13509.532154453627</v>
      </c>
      <c r="Q34" s="196">
        <v>12795.529993747074</v>
      </c>
      <c r="R34" s="196">
        <v>12941.904053323284</v>
      </c>
      <c r="S34" s="196">
        <v>12499.138932871489</v>
      </c>
    </row>
    <row r="35" spans="1:19" x14ac:dyDescent="0.25">
      <c r="A35" s="177" t="s">
        <v>257</v>
      </c>
      <c r="B35" s="140"/>
      <c r="C35" s="140"/>
      <c r="D35" s="146">
        <v>10012.192441467618</v>
      </c>
      <c r="E35" s="146">
        <v>9995.7174523970807</v>
      </c>
      <c r="F35" s="146">
        <v>9928.3560974016691</v>
      </c>
      <c r="G35" s="146">
        <v>9613.6513721208194</v>
      </c>
      <c r="H35" s="146">
        <v>10385.696611232557</v>
      </c>
      <c r="I35" s="146">
        <v>11185.742510612077</v>
      </c>
      <c r="J35" s="146">
        <v>11975.738994385589</v>
      </c>
      <c r="K35" s="146">
        <v>13895.858030044048</v>
      </c>
      <c r="L35" s="146">
        <v>13347.666788361612</v>
      </c>
      <c r="M35" s="146">
        <v>8099.8629869114829</v>
      </c>
      <c r="N35" s="146">
        <v>8503.8721679688715</v>
      </c>
      <c r="O35" s="146">
        <v>9773.6648776265502</v>
      </c>
      <c r="P35" s="146">
        <v>9594.7420256393561</v>
      </c>
      <c r="Q35" s="146">
        <v>9190.4978919140067</v>
      </c>
      <c r="R35" s="146">
        <v>9435.7270665767337</v>
      </c>
      <c r="S35" s="146">
        <v>9217.9493789583285</v>
      </c>
    </row>
    <row r="36" spans="1:19" x14ac:dyDescent="0.25">
      <c r="A36" s="177" t="s">
        <v>20</v>
      </c>
      <c r="B36" s="140"/>
      <c r="C36" s="140"/>
      <c r="D36" s="146">
        <v>3414.706980557361</v>
      </c>
      <c r="E36" s="146">
        <v>3526.5025678300699</v>
      </c>
      <c r="F36" s="146">
        <v>3497.5534363877414</v>
      </c>
      <c r="G36" s="146">
        <v>3489.0355606777011</v>
      </c>
      <c r="H36" s="146">
        <v>3910.0086452414525</v>
      </c>
      <c r="I36" s="146">
        <v>4255.7569302213087</v>
      </c>
      <c r="J36" s="146">
        <v>4643.3404436333549</v>
      </c>
      <c r="K36" s="146">
        <v>5397.5662818579185</v>
      </c>
      <c r="L36" s="146">
        <v>5446.8806463568999</v>
      </c>
      <c r="M36" s="146">
        <v>3713.6851522371926</v>
      </c>
      <c r="N36" s="146">
        <v>3089.2378007983843</v>
      </c>
      <c r="O36" s="146">
        <v>3935.9767601328804</v>
      </c>
      <c r="P36" s="146">
        <v>3914.7901288142712</v>
      </c>
      <c r="Q36" s="146">
        <v>3605.0321018330669</v>
      </c>
      <c r="R36" s="146">
        <v>3506.17698674655</v>
      </c>
      <c r="S36" s="146">
        <v>3281.1895539131601</v>
      </c>
    </row>
    <row r="37" spans="1:19" x14ac:dyDescent="0.25">
      <c r="A37" s="198" t="s">
        <v>183</v>
      </c>
      <c r="B37" s="195"/>
      <c r="C37" s="195"/>
      <c r="D37" s="196">
        <v>5360.7800693703957</v>
      </c>
      <c r="E37" s="196">
        <v>5398.837460506018</v>
      </c>
      <c r="F37" s="196">
        <v>5360.3848498221341</v>
      </c>
      <c r="G37" s="196">
        <v>5231.3360483900087</v>
      </c>
      <c r="H37" s="196">
        <v>5707.6566530906221</v>
      </c>
      <c r="I37" s="196">
        <v>6165.1227019565686</v>
      </c>
      <c r="J37" s="196">
        <v>6635.2794507772524</v>
      </c>
      <c r="K37" s="196">
        <v>7703.0296623426875</v>
      </c>
      <c r="L37" s="196">
        <v>7503.8497075209598</v>
      </c>
      <c r="M37" s="196">
        <v>6219.2222061103166</v>
      </c>
      <c r="N37" s="196">
        <v>6165.8900312327441</v>
      </c>
      <c r="O37" s="196">
        <v>6795.967995163619</v>
      </c>
      <c r="P37" s="196">
        <v>7391.2034983650738</v>
      </c>
      <c r="Q37" s="196">
        <v>7008.2772171984216</v>
      </c>
      <c r="R37" s="196">
        <v>6818.445757133497</v>
      </c>
      <c r="S37" s="196">
        <v>7239.985914522973</v>
      </c>
    </row>
    <row r="38" spans="1:19" x14ac:dyDescent="0.25">
      <c r="A38" s="177" t="s">
        <v>19</v>
      </c>
      <c r="B38" s="140"/>
      <c r="C38" s="140"/>
      <c r="D38" s="146">
        <v>388.79343888063107</v>
      </c>
      <c r="E38" s="146">
        <v>393.3239529398553</v>
      </c>
      <c r="F38" s="146">
        <v>391.96300598946067</v>
      </c>
      <c r="G38" s="146">
        <v>383.62592634111627</v>
      </c>
      <c r="H38" s="146">
        <v>421.90380118017123</v>
      </c>
      <c r="I38" s="146">
        <v>458.72982818349271</v>
      </c>
      <c r="J38" s="146">
        <v>496.5330707428206</v>
      </c>
      <c r="K38" s="146">
        <v>580.35250075002534</v>
      </c>
      <c r="L38" s="146">
        <v>566.61514733447905</v>
      </c>
      <c r="M38" s="146">
        <v>520.97038891925661</v>
      </c>
      <c r="N38" s="146">
        <v>534.15012279638427</v>
      </c>
      <c r="O38" s="146">
        <v>595.65812834478163</v>
      </c>
      <c r="P38" s="146">
        <v>618.81215496874859</v>
      </c>
      <c r="Q38" s="146">
        <v>616.74393219907779</v>
      </c>
      <c r="R38" s="146">
        <v>600.75939473878361</v>
      </c>
      <c r="S38" s="146">
        <v>634.96513576667269</v>
      </c>
    </row>
    <row r="39" spans="1:19" x14ac:dyDescent="0.25">
      <c r="A39" s="177" t="s">
        <v>24</v>
      </c>
      <c r="B39" s="140"/>
      <c r="C39" s="140"/>
      <c r="D39" s="146">
        <v>2363.1628203235759</v>
      </c>
      <c r="E39" s="146">
        <v>2378.1690666591799</v>
      </c>
      <c r="F39" s="146">
        <v>2359.7903672736106</v>
      </c>
      <c r="G39" s="146">
        <v>2301.8802492663253</v>
      </c>
      <c r="H39" s="146">
        <v>2508.1215400209703</v>
      </c>
      <c r="I39" s="146">
        <v>2706.1356930397919</v>
      </c>
      <c r="J39" s="146">
        <v>2909.6874008759837</v>
      </c>
      <c r="K39" s="146">
        <v>3373.9975042501437</v>
      </c>
      <c r="L39" s="146">
        <v>3285.4858348953817</v>
      </c>
      <c r="M39" s="146">
        <v>3016.1655372091204</v>
      </c>
      <c r="N39" s="146">
        <v>3080.1840291795106</v>
      </c>
      <c r="O39" s="146">
        <v>3418.062727287097</v>
      </c>
      <c r="P39" s="146">
        <v>3538.602211489575</v>
      </c>
      <c r="Q39" s="146">
        <v>3516.2156157947747</v>
      </c>
      <c r="R39" s="146">
        <v>3414.969903519775</v>
      </c>
      <c r="S39" s="146">
        <v>3598.1357693444788</v>
      </c>
    </row>
    <row r="40" spans="1:19" x14ac:dyDescent="0.25">
      <c r="A40" s="180" t="s">
        <v>258</v>
      </c>
      <c r="B40" s="142"/>
      <c r="C40" s="142"/>
      <c r="D40" s="146">
        <v>1374.604337098194</v>
      </c>
      <c r="E40" s="146">
        <v>1341.551963665074</v>
      </c>
      <c r="F40" s="146">
        <v>1293.5861073866097</v>
      </c>
      <c r="G40" s="146">
        <v>1257.6272307338886</v>
      </c>
      <c r="H40" s="146">
        <v>1353.8886310676007</v>
      </c>
      <c r="I40" s="146">
        <v>1423.7551132689528</v>
      </c>
      <c r="J40" s="146">
        <v>1284.923085517345</v>
      </c>
      <c r="K40" s="146">
        <v>1480.6502406672066</v>
      </c>
      <c r="L40" s="146">
        <v>1662.2428075353337</v>
      </c>
      <c r="M40" s="146">
        <v>1159.305876980324</v>
      </c>
      <c r="N40" s="146">
        <v>1364.1013496413129</v>
      </c>
      <c r="O40" s="146">
        <v>1541.3480186248339</v>
      </c>
      <c r="P40" s="146">
        <v>1547.3441304447288</v>
      </c>
      <c r="Q40" s="146">
        <v>1752.918853912764</v>
      </c>
      <c r="R40" s="146">
        <v>1886.9798961253641</v>
      </c>
      <c r="S40" s="146">
        <v>1910.9368061232683</v>
      </c>
    </row>
    <row r="41" spans="1:19" x14ac:dyDescent="0.25">
      <c r="A41" s="180" t="s">
        <v>259</v>
      </c>
      <c r="B41" s="142"/>
      <c r="C41" s="142"/>
      <c r="D41" s="146">
        <v>988.55848322538191</v>
      </c>
      <c r="E41" s="146">
        <v>1036.6171029941058</v>
      </c>
      <c r="F41" s="146">
        <v>1066.2042598870009</v>
      </c>
      <c r="G41" s="146">
        <v>1044.2530185324367</v>
      </c>
      <c r="H41" s="146">
        <v>1154.2329089533696</v>
      </c>
      <c r="I41" s="146">
        <v>1282.3805797708392</v>
      </c>
      <c r="J41" s="146">
        <v>1624.7643153586387</v>
      </c>
      <c r="K41" s="146">
        <v>1893.3472635829371</v>
      </c>
      <c r="L41" s="146">
        <v>1623.243027360048</v>
      </c>
      <c r="M41" s="146">
        <v>1856.8596602287964</v>
      </c>
      <c r="N41" s="146">
        <v>1716.0826795381977</v>
      </c>
      <c r="O41" s="146">
        <v>1876.7147086622631</v>
      </c>
      <c r="P41" s="146">
        <v>1991.2580810448462</v>
      </c>
      <c r="Q41" s="146">
        <v>1763.2967618820107</v>
      </c>
      <c r="R41" s="146">
        <v>1527.9900073944109</v>
      </c>
      <c r="S41" s="146">
        <v>1687.1989632212105</v>
      </c>
    </row>
    <row r="42" spans="1:19" x14ac:dyDescent="0.25">
      <c r="A42" s="177" t="s">
        <v>18</v>
      </c>
      <c r="B42" s="140"/>
      <c r="C42" s="140"/>
      <c r="D42" s="146">
        <v>2608.8238101661891</v>
      </c>
      <c r="E42" s="146">
        <v>2627.344440906983</v>
      </c>
      <c r="F42" s="146">
        <v>2608.6314765590628</v>
      </c>
      <c r="G42" s="146">
        <v>2545.8298727825668</v>
      </c>
      <c r="H42" s="146">
        <v>2777.6313118894805</v>
      </c>
      <c r="I42" s="146">
        <v>3000.2571807332838</v>
      </c>
      <c r="J42" s="146">
        <v>3229.0589791584484</v>
      </c>
      <c r="K42" s="146">
        <v>3748.6796573425181</v>
      </c>
      <c r="L42" s="146">
        <v>3651.7487252910992</v>
      </c>
      <c r="M42" s="146">
        <v>2682.0862799819392</v>
      </c>
      <c r="N42" s="146">
        <v>2551.555879256849</v>
      </c>
      <c r="O42" s="146">
        <v>2782.2471395317407</v>
      </c>
      <c r="P42" s="146">
        <v>3233.7891319067503</v>
      </c>
      <c r="Q42" s="146">
        <v>2875.317669204569</v>
      </c>
      <c r="R42" s="146">
        <v>2802.7164588749388</v>
      </c>
      <c r="S42" s="146">
        <v>3006.8850094118216</v>
      </c>
    </row>
    <row r="43" spans="1:19" x14ac:dyDescent="0.25">
      <c r="A43" s="197" t="s">
        <v>7</v>
      </c>
      <c r="B43" s="195"/>
      <c r="C43" s="195"/>
      <c r="D43" s="196">
        <v>51694.617998465415</v>
      </c>
      <c r="E43" s="196">
        <v>52706.02772689335</v>
      </c>
      <c r="F43" s="196">
        <v>53168.19165577388</v>
      </c>
      <c r="G43" s="196">
        <v>53043.4690348113</v>
      </c>
      <c r="H43" s="196">
        <v>54036.392671037152</v>
      </c>
      <c r="I43" s="196">
        <v>55981.981417029863</v>
      </c>
      <c r="J43" s="196">
        <v>57100.40043380329</v>
      </c>
      <c r="K43" s="196">
        <v>60107.210252369201</v>
      </c>
      <c r="L43" s="196">
        <v>61567.444589711653</v>
      </c>
      <c r="M43" s="196">
        <v>55971.911132635141</v>
      </c>
      <c r="N43" s="196">
        <v>61837</v>
      </c>
      <c r="O43" s="196">
        <v>62334.755958687761</v>
      </c>
      <c r="P43" s="196">
        <v>61273.830663258341</v>
      </c>
      <c r="Q43" s="196">
        <v>60390.473367689381</v>
      </c>
      <c r="R43" s="196">
        <v>62658.109071801227</v>
      </c>
      <c r="S43" s="196">
        <v>64213.656933569539</v>
      </c>
    </row>
    <row r="44" spans="1:19" x14ac:dyDescent="0.25">
      <c r="A44" s="198" t="s">
        <v>26</v>
      </c>
      <c r="B44" s="195"/>
      <c r="C44" s="195"/>
      <c r="D44" s="196">
        <v>37904.198180423104</v>
      </c>
      <c r="E44" s="196">
        <v>38324.463184365413</v>
      </c>
      <c r="F44" s="196">
        <v>38781.151563203115</v>
      </c>
      <c r="G44" s="196">
        <v>37071.224708491158</v>
      </c>
      <c r="H44" s="196">
        <v>37224.743654395701</v>
      </c>
      <c r="I44" s="196">
        <v>37182.662862279081</v>
      </c>
      <c r="J44" s="196">
        <v>37288.312338366566</v>
      </c>
      <c r="K44" s="196">
        <v>39404.433569043817</v>
      </c>
      <c r="L44" s="196">
        <v>39181.996932231137</v>
      </c>
      <c r="M44" s="196">
        <v>34876.001372157312</v>
      </c>
      <c r="N44" s="196">
        <v>40987</v>
      </c>
      <c r="O44" s="196">
        <v>40954.77635735293</v>
      </c>
      <c r="P44" s="196">
        <v>39419.868480106154</v>
      </c>
      <c r="Q44" s="196">
        <v>38849.422990505875</v>
      </c>
      <c r="R44" s="196">
        <v>40154.074240888789</v>
      </c>
      <c r="S44" s="196">
        <v>43137.110913246615</v>
      </c>
    </row>
    <row r="45" spans="1:19" x14ac:dyDescent="0.25">
      <c r="A45" s="177" t="s">
        <v>25</v>
      </c>
      <c r="B45" s="140"/>
      <c r="C45" s="140"/>
      <c r="D45" s="146">
        <v>20765.360668779664</v>
      </c>
      <c r="E45" s="146">
        <v>20880.161902285807</v>
      </c>
      <c r="F45" s="146">
        <v>21004.201310807959</v>
      </c>
      <c r="G45" s="146">
        <v>20535.925899333004</v>
      </c>
      <c r="H45" s="146">
        <v>20578.403542426633</v>
      </c>
      <c r="I45" s="146">
        <v>20566.768802932489</v>
      </c>
      <c r="J45" s="146">
        <v>20595.966914272249</v>
      </c>
      <c r="K45" s="146">
        <v>21172.315944032576</v>
      </c>
      <c r="L45" s="146">
        <v>23458.303203756695</v>
      </c>
      <c r="M45" s="146">
        <v>20611.890846929851</v>
      </c>
      <c r="N45" s="146">
        <v>24366.655920961071</v>
      </c>
      <c r="O45" s="146">
        <v>24036.552527049698</v>
      </c>
      <c r="P45" s="146">
        <v>23177.171022277817</v>
      </c>
      <c r="Q45" s="146">
        <v>23303.56949319597</v>
      </c>
      <c r="R45" s="146">
        <v>23215.306610755779</v>
      </c>
      <c r="S45" s="146">
        <v>25907.956781636109</v>
      </c>
    </row>
    <row r="46" spans="1:19" x14ac:dyDescent="0.25">
      <c r="A46" s="177" t="s">
        <v>17</v>
      </c>
      <c r="B46" s="140"/>
      <c r="C46" s="140"/>
      <c r="D46" s="146">
        <v>17138.83751164344</v>
      </c>
      <c r="E46" s="146">
        <v>17444.301282079607</v>
      </c>
      <c r="F46" s="146">
        <v>17776.950252395156</v>
      </c>
      <c r="G46" s="146">
        <v>16535.298809158154</v>
      </c>
      <c r="H46" s="146">
        <v>16646.340111969068</v>
      </c>
      <c r="I46" s="146">
        <v>16615.894059346592</v>
      </c>
      <c r="J46" s="146">
        <v>16692.345424094317</v>
      </c>
      <c r="K46" s="146">
        <v>18232.11762501124</v>
      </c>
      <c r="L46" s="146">
        <v>15723.693728474442</v>
      </c>
      <c r="M46" s="146">
        <v>14264.110525227461</v>
      </c>
      <c r="N46" s="146">
        <v>16620.344079038929</v>
      </c>
      <c r="O46" s="146">
        <v>16918.223830303232</v>
      </c>
      <c r="P46" s="146">
        <v>16242.697457828337</v>
      </c>
      <c r="Q46" s="146">
        <v>15545.853497309905</v>
      </c>
      <c r="R46" s="146">
        <v>16938.76763013301</v>
      </c>
      <c r="S46" s="146">
        <v>17229.154131610507</v>
      </c>
    </row>
    <row r="47" spans="1:19" ht="22.5" x14ac:dyDescent="0.25">
      <c r="A47" s="198" t="s">
        <v>16</v>
      </c>
      <c r="B47" s="195"/>
      <c r="C47" s="195"/>
      <c r="D47" s="196">
        <v>13790.41981804231</v>
      </c>
      <c r="E47" s="196">
        <v>14381.564542527938</v>
      </c>
      <c r="F47" s="196">
        <v>14387.040092570767</v>
      </c>
      <c r="G47" s="196">
        <v>15972.244326320144</v>
      </c>
      <c r="H47" s="196">
        <v>16811.649016641451</v>
      </c>
      <c r="I47" s="196">
        <v>18799.318554750782</v>
      </c>
      <c r="J47" s="196">
        <v>19812.088095436724</v>
      </c>
      <c r="K47" s="196">
        <v>20702.776683325385</v>
      </c>
      <c r="L47" s="196">
        <v>22385.447657480519</v>
      </c>
      <c r="M47" s="196">
        <v>21095.909760477833</v>
      </c>
      <c r="N47" s="196">
        <v>20850</v>
      </c>
      <c r="O47" s="196">
        <v>21379.979601334828</v>
      </c>
      <c r="P47" s="196">
        <v>21853.962183152184</v>
      </c>
      <c r="Q47" s="196">
        <v>21541.050377183506</v>
      </c>
      <c r="R47" s="196">
        <v>22504.034830912435</v>
      </c>
      <c r="S47" s="196">
        <v>21076.546020322927</v>
      </c>
    </row>
    <row r="48" spans="1:19" ht="22.5" x14ac:dyDescent="0.25">
      <c r="A48" s="197" t="s">
        <v>6</v>
      </c>
      <c r="B48" s="195"/>
      <c r="C48" s="195"/>
      <c r="D48" s="196">
        <v>18299.90134824071</v>
      </c>
      <c r="E48" s="196">
        <v>16671.905654855458</v>
      </c>
      <c r="F48" s="196">
        <v>15566.674523753398</v>
      </c>
      <c r="G48" s="196">
        <v>14648.120444345419</v>
      </c>
      <c r="H48" s="196">
        <v>14830.223566986053</v>
      </c>
      <c r="I48" s="196">
        <v>14306.169587892848</v>
      </c>
      <c r="J48" s="196">
        <v>15361.43321932093</v>
      </c>
      <c r="K48" s="196">
        <v>16234.991601517948</v>
      </c>
      <c r="L48" s="196">
        <v>15487.08551663081</v>
      </c>
      <c r="M48" s="196">
        <v>13374.498052747342</v>
      </c>
      <c r="N48" s="196">
        <v>14253</v>
      </c>
      <c r="O48" s="196">
        <v>15168.288987691485</v>
      </c>
      <c r="P48" s="196">
        <v>15138.44712861241</v>
      </c>
      <c r="Q48" s="196">
        <v>15225.975466340315</v>
      </c>
      <c r="R48" s="196">
        <v>15989.190406485755</v>
      </c>
      <c r="S48" s="196">
        <v>15446.893272505302</v>
      </c>
    </row>
    <row r="49" spans="1:19" x14ac:dyDescent="0.25">
      <c r="A49" s="173" t="s">
        <v>15</v>
      </c>
      <c r="B49" s="140"/>
      <c r="C49" s="140"/>
      <c r="D49" s="146">
        <v>7994.6018469873306</v>
      </c>
      <c r="E49" s="146">
        <v>7196.1335356590353</v>
      </c>
      <c r="F49" s="146">
        <v>6257.5368980857011</v>
      </c>
      <c r="G49" s="146">
        <v>5966.0666474121044</v>
      </c>
      <c r="H49" s="146">
        <v>5684.2123703189363</v>
      </c>
      <c r="I49" s="146">
        <v>5521.1055839206283</v>
      </c>
      <c r="J49" s="146">
        <v>6032.6261136140056</v>
      </c>
      <c r="K49" s="146">
        <v>5928.4134458126446</v>
      </c>
      <c r="L49" s="146">
        <v>5499.9358373430587</v>
      </c>
      <c r="M49" s="146">
        <v>5563.3643885276006</v>
      </c>
      <c r="N49" s="146">
        <v>5235.2730330139675</v>
      </c>
      <c r="O49" s="146">
        <v>5772.6211915906024</v>
      </c>
      <c r="P49" s="146">
        <v>5676.1104917308694</v>
      </c>
      <c r="Q49" s="146">
        <v>5837.9060344243808</v>
      </c>
      <c r="R49" s="146">
        <v>6052.1067900057651</v>
      </c>
      <c r="S49" s="146">
        <v>6054.1640880466903</v>
      </c>
    </row>
    <row r="50" spans="1:19" x14ac:dyDescent="0.25">
      <c r="A50" s="173" t="s">
        <v>23</v>
      </c>
      <c r="B50" s="140"/>
      <c r="C50" s="140"/>
      <c r="D50" s="146">
        <v>5519.1020262857382</v>
      </c>
      <c r="E50" s="146">
        <v>5322.9551005765734</v>
      </c>
      <c r="F50" s="146">
        <v>4656.8267389649745</v>
      </c>
      <c r="G50" s="146">
        <v>4276.2521838271941</v>
      </c>
      <c r="H50" s="146">
        <v>4120.7952760866419</v>
      </c>
      <c r="I50" s="146">
        <v>4030.1292300501923</v>
      </c>
      <c r="J50" s="146">
        <v>4257.363527694205</v>
      </c>
      <c r="K50" s="146">
        <v>4359.3581186283063</v>
      </c>
      <c r="L50" s="146">
        <v>4147.219372748491</v>
      </c>
      <c r="M50" s="146">
        <v>3422.2230019010481</v>
      </c>
      <c r="N50" s="146">
        <v>3681.2669870022128</v>
      </c>
      <c r="O50" s="146">
        <v>3806.5137748245902</v>
      </c>
      <c r="P50" s="146">
        <v>3573.6584236065069</v>
      </c>
      <c r="Q50" s="146">
        <v>3524.9015878956502</v>
      </c>
      <c r="R50" s="146">
        <v>3715.4645582241474</v>
      </c>
      <c r="S50" s="146">
        <v>3655.7645302292308</v>
      </c>
    </row>
    <row r="51" spans="1:19" x14ac:dyDescent="0.25">
      <c r="A51" s="173" t="s">
        <v>14</v>
      </c>
      <c r="B51" s="140"/>
      <c r="C51" s="140"/>
      <c r="D51" s="146">
        <v>4786.197474967641</v>
      </c>
      <c r="E51" s="146">
        <v>4152.8170186198495</v>
      </c>
      <c r="F51" s="146">
        <v>4652.3108867027213</v>
      </c>
      <c r="G51" s="146">
        <v>4405.8016131061204</v>
      </c>
      <c r="H51" s="146">
        <v>5025.2159205804755</v>
      </c>
      <c r="I51" s="146">
        <v>4754.9347739220284</v>
      </c>
      <c r="J51" s="146">
        <v>5071.4435780127196</v>
      </c>
      <c r="K51" s="146">
        <v>5947.220037076997</v>
      </c>
      <c r="L51" s="146">
        <v>5839.9303065392605</v>
      </c>
      <c r="M51" s="146">
        <v>4388.9106623186926</v>
      </c>
      <c r="N51" s="146">
        <v>5336.4599799838197</v>
      </c>
      <c r="O51" s="146">
        <v>5589.154021276292</v>
      </c>
      <c r="P51" s="146">
        <v>5888.6782132750341</v>
      </c>
      <c r="Q51" s="146">
        <v>5863.1678440202832</v>
      </c>
      <c r="R51" s="146">
        <v>6221.6190582558438</v>
      </c>
      <c r="S51" s="146">
        <v>5736.9646542293794</v>
      </c>
    </row>
    <row r="52" spans="1:19" x14ac:dyDescent="0.25">
      <c r="A52" s="197" t="s">
        <v>5</v>
      </c>
      <c r="B52" s="195"/>
      <c r="C52" s="195"/>
      <c r="D52" s="196">
        <v>23359.64046914392</v>
      </c>
      <c r="E52" s="196">
        <v>22903.411123275197</v>
      </c>
      <c r="F52" s="196">
        <v>21904.129256219599</v>
      </c>
      <c r="G52" s="196">
        <v>19833.211318712798</v>
      </c>
      <c r="H52" s="196">
        <v>20448.814926878465</v>
      </c>
      <c r="I52" s="196">
        <v>20564.596201883382</v>
      </c>
      <c r="J52" s="196">
        <v>20823.600567281224</v>
      </c>
      <c r="K52" s="196">
        <v>20705.887232233581</v>
      </c>
      <c r="L52" s="196">
        <v>19664.604329877802</v>
      </c>
      <c r="M52" s="196">
        <v>17798.696450551892</v>
      </c>
      <c r="N52" s="196">
        <v>18030</v>
      </c>
      <c r="O52" s="196">
        <v>17875.568142434178</v>
      </c>
      <c r="P52" s="196">
        <v>18324.975120494859</v>
      </c>
      <c r="Q52" s="196">
        <v>17490.988708397475</v>
      </c>
      <c r="R52" s="196">
        <v>17269.076305220886</v>
      </c>
      <c r="S52" s="196">
        <v>17209.315133879805</v>
      </c>
    </row>
    <row r="53" spans="1:19" x14ac:dyDescent="0.25">
      <c r="A53" s="198" t="s">
        <v>27</v>
      </c>
      <c r="B53" s="195"/>
      <c r="C53" s="195"/>
      <c r="D53" s="196">
        <v>10755.234023895648</v>
      </c>
      <c r="E53" s="196">
        <v>11087.505555134027</v>
      </c>
      <c r="F53" s="196">
        <v>11073.135191891486</v>
      </c>
      <c r="G53" s="196">
        <v>10460.366468260283</v>
      </c>
      <c r="H53" s="196">
        <v>10496.512018826694</v>
      </c>
      <c r="I53" s="196">
        <v>10388.904566310266</v>
      </c>
      <c r="J53" s="196">
        <v>10669.892383415367</v>
      </c>
      <c r="K53" s="196">
        <v>10907.658171411982</v>
      </c>
      <c r="L53" s="196">
        <v>10290.408589752829</v>
      </c>
      <c r="M53" s="196">
        <v>9672.7001230905826</v>
      </c>
      <c r="N53" s="196">
        <v>9598</v>
      </c>
      <c r="O53" s="196">
        <v>9672.5321080931208</v>
      </c>
      <c r="P53" s="196">
        <v>10156.6920990497</v>
      </c>
      <c r="Q53" s="196">
        <v>9880.3912382518574</v>
      </c>
      <c r="R53" s="196">
        <v>10133.055586833314</v>
      </c>
      <c r="S53" s="196">
        <v>10282.63004745688</v>
      </c>
    </row>
    <row r="54" spans="1:19" x14ac:dyDescent="0.25">
      <c r="A54" s="177" t="s">
        <v>13</v>
      </c>
      <c r="B54" s="140"/>
      <c r="C54" s="140"/>
      <c r="D54" s="146">
        <v>221.35743273798133</v>
      </c>
      <c r="E54" s="146">
        <v>220.48564385444394</v>
      </c>
      <c r="F54" s="146">
        <v>217.11854698052673</v>
      </c>
      <c r="G54" s="146">
        <v>224.02797599709891</v>
      </c>
      <c r="H54" s="146">
        <v>217.55625967683247</v>
      </c>
      <c r="I54" s="146">
        <v>232.65353322954948</v>
      </c>
      <c r="J54" s="146">
        <v>233.45050636378943</v>
      </c>
      <c r="K54" s="146">
        <v>236.89858361399041</v>
      </c>
      <c r="L54" s="146">
        <v>221.31466655648131</v>
      </c>
      <c r="M54" s="146">
        <v>198.29035252335694</v>
      </c>
      <c r="N54" s="146">
        <v>201.55800000000002</v>
      </c>
      <c r="O54" s="146">
        <v>218.6150758043984</v>
      </c>
      <c r="P54" s="146">
        <v>228.43996552647118</v>
      </c>
      <c r="Q54" s="146">
        <v>220.9733732405698</v>
      </c>
      <c r="R54" s="146">
        <v>284.41077975517209</v>
      </c>
      <c r="S54" s="146">
        <v>320.14610812559675</v>
      </c>
    </row>
    <row r="55" spans="1:19" x14ac:dyDescent="0.25">
      <c r="A55" s="177" t="s">
        <v>22</v>
      </c>
      <c r="B55" s="140"/>
      <c r="C55" s="140"/>
      <c r="D55" s="146">
        <v>10533.876591157667</v>
      </c>
      <c r="E55" s="146">
        <v>10867.019911279582</v>
      </c>
      <c r="F55" s="146">
        <v>10856.01664491096</v>
      </c>
      <c r="G55" s="146">
        <v>10236.338492263185</v>
      </c>
      <c r="H55" s="146">
        <v>10278.955759149861</v>
      </c>
      <c r="I55" s="146">
        <v>10156.251033080716</v>
      </c>
      <c r="J55" s="146">
        <v>10436.441877051577</v>
      </c>
      <c r="K55" s="146">
        <v>10670.759587797991</v>
      </c>
      <c r="L55" s="146">
        <v>10069.093923196348</v>
      </c>
      <c r="M55" s="146">
        <v>9474.4097705672248</v>
      </c>
      <c r="N55" s="146">
        <v>9396.4419999999991</v>
      </c>
      <c r="O55" s="146">
        <v>9453.9170322887221</v>
      </c>
      <c r="P55" s="146">
        <v>9928.2521335232286</v>
      </c>
      <c r="Q55" s="146">
        <v>9659.4178650112881</v>
      </c>
      <c r="R55" s="146">
        <v>9848.6448070781425</v>
      </c>
      <c r="S55" s="146">
        <v>9962.4839393312832</v>
      </c>
    </row>
    <row r="56" spans="1:19" ht="22.5" x14ac:dyDescent="0.25">
      <c r="A56" s="198" t="s">
        <v>21</v>
      </c>
      <c r="B56" s="195"/>
      <c r="C56" s="195"/>
      <c r="D56" s="196">
        <v>12604.406445248273</v>
      </c>
      <c r="E56" s="196">
        <v>11815.90556814117</v>
      </c>
      <c r="F56" s="196">
        <v>10830.994064328113</v>
      </c>
      <c r="G56" s="196">
        <v>9372.8448504525149</v>
      </c>
      <c r="H56" s="196">
        <v>9952.3029080517717</v>
      </c>
      <c r="I56" s="196">
        <v>10175.691635573115</v>
      </c>
      <c r="J56" s="196">
        <v>10153.708183865858</v>
      </c>
      <c r="K56" s="196">
        <v>9798.229060821599</v>
      </c>
      <c r="L56" s="196">
        <v>9374.1957401249729</v>
      </c>
      <c r="M56" s="196">
        <v>8125.9963274613092</v>
      </c>
      <c r="N56" s="196">
        <v>8432</v>
      </c>
      <c r="O56" s="196">
        <v>8203.0360343410575</v>
      </c>
      <c r="P56" s="196">
        <v>8168.2830214451587</v>
      </c>
      <c r="Q56" s="196">
        <v>7610.597470145618</v>
      </c>
      <c r="R56" s="196">
        <v>7136.0207183875718</v>
      </c>
      <c r="S56" s="196">
        <v>6926.6850864229255</v>
      </c>
    </row>
    <row r="57" spans="1:19" ht="22.5" x14ac:dyDescent="0.25">
      <c r="A57" s="197" t="s">
        <v>4</v>
      </c>
      <c r="B57" s="195"/>
      <c r="C57" s="195"/>
      <c r="D57" s="196">
        <v>39891.483064781321</v>
      </c>
      <c r="E57" s="196">
        <v>39911.334641273832</v>
      </c>
      <c r="F57" s="196">
        <v>39867.572374483039</v>
      </c>
      <c r="G57" s="196">
        <v>39718.411475740308</v>
      </c>
      <c r="H57" s="196">
        <v>39791.351487644984</v>
      </c>
      <c r="I57" s="196">
        <v>38399.230761191066</v>
      </c>
      <c r="J57" s="196">
        <v>38768.040377075165</v>
      </c>
      <c r="K57" s="196">
        <v>38872.529705742076</v>
      </c>
      <c r="L57" s="196">
        <v>37559.579571541813</v>
      </c>
      <c r="M57" s="196">
        <v>36918.094315636539</v>
      </c>
      <c r="N57" s="196">
        <v>38110</v>
      </c>
      <c r="O57" s="196">
        <v>37942.507451454148</v>
      </c>
      <c r="P57" s="196">
        <v>38637.383651725955</v>
      </c>
      <c r="Q57" s="196">
        <v>38906.789303094913</v>
      </c>
      <c r="R57" s="196">
        <v>39287.993093870806</v>
      </c>
      <c r="S57" s="196">
        <v>41216.805426790648</v>
      </c>
    </row>
    <row r="58" spans="1:19" x14ac:dyDescent="0.25">
      <c r="A58" s="197" t="s">
        <v>3</v>
      </c>
      <c r="B58" s="195"/>
      <c r="C58" s="195"/>
      <c r="D58" s="196">
        <v>70926.230406664472</v>
      </c>
      <c r="E58" s="196">
        <v>81220.937164659583</v>
      </c>
      <c r="F58" s="196">
        <v>81393.704330683351</v>
      </c>
      <c r="G58" s="196">
        <v>84758.782400186727</v>
      </c>
      <c r="H58" s="196">
        <v>83017.103714910074</v>
      </c>
      <c r="I58" s="196">
        <v>83546.023683357897</v>
      </c>
      <c r="J58" s="196">
        <v>92449.11153749896</v>
      </c>
      <c r="K58" s="196">
        <v>98907.160483586675</v>
      </c>
      <c r="L58" s="196">
        <v>88304.388556604463</v>
      </c>
      <c r="M58" s="196">
        <v>69175.898460358774</v>
      </c>
      <c r="N58" s="196">
        <v>96645</v>
      </c>
      <c r="O58" s="196">
        <v>108276.3127927357</v>
      </c>
      <c r="P58" s="196">
        <v>109584.95131422328</v>
      </c>
      <c r="Q58" s="196">
        <v>109437.71452610646</v>
      </c>
      <c r="R58" s="196">
        <v>121506.58709604773</v>
      </c>
      <c r="S58" s="196">
        <v>127933.46857473311</v>
      </c>
    </row>
    <row r="59" spans="1:19" x14ac:dyDescent="0.25">
      <c r="A59" s="197" t="s">
        <v>2</v>
      </c>
      <c r="B59" s="195"/>
      <c r="C59" s="195"/>
      <c r="D59" s="196">
        <v>182005.91910555738</v>
      </c>
      <c r="E59" s="196">
        <v>175858.74242604896</v>
      </c>
      <c r="F59" s="196">
        <v>170430.92549338931</v>
      </c>
      <c r="G59" s="196">
        <v>171728.68192379922</v>
      </c>
      <c r="H59" s="196">
        <v>179481.84568835096</v>
      </c>
      <c r="I59" s="196">
        <v>181187.09434672186</v>
      </c>
      <c r="J59" s="196">
        <v>196618.21139567866</v>
      </c>
      <c r="K59" s="196">
        <v>209016.44443522801</v>
      </c>
      <c r="L59" s="196">
        <v>209579.05681549123</v>
      </c>
      <c r="M59" s="196">
        <v>164548.90328308815</v>
      </c>
      <c r="N59" s="196">
        <v>192114</v>
      </c>
      <c r="O59" s="196">
        <v>209190.29181973921</v>
      </c>
      <c r="P59" s="196">
        <v>206975.04244150879</v>
      </c>
      <c r="Q59" s="196">
        <v>205972.78924572861</v>
      </c>
      <c r="R59" s="196">
        <v>211614.68303119019</v>
      </c>
      <c r="S59" s="196">
        <v>212054.23118935939</v>
      </c>
    </row>
    <row r="60" spans="1:19" x14ac:dyDescent="0.25">
      <c r="A60" s="197" t="s">
        <v>1</v>
      </c>
      <c r="B60" s="195"/>
      <c r="C60" s="195"/>
      <c r="D60" s="196">
        <v>10006.576783952647</v>
      </c>
      <c r="E60" s="196">
        <v>9461.6126689573684</v>
      </c>
      <c r="F60" s="196">
        <v>8853.1510489210796</v>
      </c>
      <c r="G60" s="196">
        <v>8361.7149950663643</v>
      </c>
      <c r="H60" s="196">
        <v>8280.8034963859482</v>
      </c>
      <c r="I60" s="196">
        <v>7894.1042444005479</v>
      </c>
      <c r="J60" s="196">
        <v>8033.7031784433138</v>
      </c>
      <c r="K60" s="196">
        <v>8061.5059204114223</v>
      </c>
      <c r="L60" s="196">
        <v>7668.3927155931196</v>
      </c>
      <c r="M60" s="196">
        <v>6243.3157777912302</v>
      </c>
      <c r="N60" s="196">
        <v>6958</v>
      </c>
      <c r="O60" s="196">
        <v>7464.3270916058509</v>
      </c>
      <c r="P60" s="196">
        <v>7119.4411380178353</v>
      </c>
      <c r="Q60" s="196">
        <v>6947.0604545324168</v>
      </c>
      <c r="R60" s="196">
        <v>7319.9339413729685</v>
      </c>
      <c r="S60" s="196">
        <v>6768.8014613414598</v>
      </c>
    </row>
    <row r="61" spans="1:19" ht="11.25" customHeight="1" x14ac:dyDescent="0.25">
      <c r="A61" s="197" t="s">
        <v>0</v>
      </c>
      <c r="B61" s="195"/>
      <c r="C61" s="195"/>
      <c r="D61" s="196">
        <v>8119.0397895429132</v>
      </c>
      <c r="E61" s="196">
        <v>7267.7412012096638</v>
      </c>
      <c r="F61" s="196">
        <v>6918.1648702509265</v>
      </c>
      <c r="G61" s="196">
        <v>6554.8376144550184</v>
      </c>
      <c r="H61" s="196">
        <v>6944.4444444444443</v>
      </c>
      <c r="I61" s="196">
        <v>6607.5105300013583</v>
      </c>
      <c r="J61" s="196">
        <v>6951.2805539334277</v>
      </c>
      <c r="K61" s="196">
        <v>7103.4568566866437</v>
      </c>
      <c r="L61" s="196">
        <v>6253.9247881901192</v>
      </c>
      <c r="M61" s="196">
        <v>5316.1006517747237</v>
      </c>
      <c r="N61" s="196">
        <v>6177</v>
      </c>
      <c r="O61" s="196">
        <v>6374.0877538693103</v>
      </c>
      <c r="P61" s="196">
        <v>6006.2052412824169</v>
      </c>
      <c r="Q61" s="196">
        <v>6006.2529280722056</v>
      </c>
      <c r="R61" s="196">
        <v>5979.9947453364857</v>
      </c>
      <c r="S61" s="196">
        <v>6636.6198217383717</v>
      </c>
    </row>
    <row r="62" spans="1:19" ht="11.25" customHeight="1" x14ac:dyDescent="0.25">
      <c r="A62" s="201" t="s">
        <v>248</v>
      </c>
      <c r="B62" s="202"/>
      <c r="C62" s="202"/>
      <c r="D62" s="203">
        <v>41350.432971610215</v>
      </c>
      <c r="E62" s="203">
        <v>41491.702526637542</v>
      </c>
      <c r="F62" s="203">
        <v>40511.496346454667</v>
      </c>
      <c r="G62" s="203">
        <v>40427.157271540884</v>
      </c>
      <c r="H62" s="203">
        <v>41094.091443940153</v>
      </c>
      <c r="I62" s="203">
        <v>41609.966659350539</v>
      </c>
      <c r="J62" s="203">
        <v>44429.381830316175</v>
      </c>
      <c r="K62" s="203">
        <v>45068.74313087116</v>
      </c>
      <c r="L62" s="203">
        <v>44815.161778482383</v>
      </c>
      <c r="M62" s="203">
        <v>39426.317170127324</v>
      </c>
      <c r="N62" s="203">
        <v>44276</v>
      </c>
      <c r="O62" s="203">
        <v>47896.263875548335</v>
      </c>
      <c r="P62" s="203">
        <v>47162.760746970554</v>
      </c>
      <c r="Q62" s="203">
        <v>46351.980571942142</v>
      </c>
      <c r="R62" s="203">
        <v>47261.944976166342</v>
      </c>
      <c r="S62" s="203">
        <v>48704.3445534739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1.05665247426066E-2</v>
      </c>
      <c r="E66" s="209">
        <f t="shared" ref="E66:S66" si="21">E24/E$23</f>
        <v>1.1500916276212862E-2</v>
      </c>
      <c r="F66" s="209">
        <f t="shared" si="21"/>
        <v>9.462334813225351E-3</v>
      </c>
      <c r="G66" s="209">
        <f t="shared" si="21"/>
        <v>8.6700474398822176E-3</v>
      </c>
      <c r="H66" s="209">
        <f t="shared" si="21"/>
        <v>1.0020285513499537E-2</v>
      </c>
      <c r="I66" s="209">
        <f t="shared" si="21"/>
        <v>7.5875828375965258E-3</v>
      </c>
      <c r="J66" s="209">
        <f t="shared" si="21"/>
        <v>7.8019484778556036E-3</v>
      </c>
      <c r="K66" s="209">
        <f t="shared" si="21"/>
        <v>8.2547670428414748E-3</v>
      </c>
      <c r="L66" s="209">
        <f t="shared" si="21"/>
        <v>8.9449008858120387E-3</v>
      </c>
      <c r="M66" s="209">
        <f t="shared" si="21"/>
        <v>7.3612427488496919E-3</v>
      </c>
      <c r="N66" s="209">
        <f t="shared" si="21"/>
        <v>7.1930206164031018E-3</v>
      </c>
      <c r="O66" s="209">
        <f t="shared" si="21"/>
        <v>8.2233766790028983E-3</v>
      </c>
      <c r="P66" s="209">
        <f t="shared" si="21"/>
        <v>7.8221702931821069E-3</v>
      </c>
      <c r="Q66" s="209">
        <f t="shared" si="21"/>
        <v>9.7693120894057246E-3</v>
      </c>
      <c r="R66" s="209">
        <f t="shared" si="21"/>
        <v>7.66189764741179E-3</v>
      </c>
      <c r="S66" s="209">
        <f t="shared" si="21"/>
        <v>6.1670095824213041E-3</v>
      </c>
    </row>
    <row r="67" spans="1:19" x14ac:dyDescent="0.25">
      <c r="A67" s="194" t="s">
        <v>69</v>
      </c>
      <c r="B67" s="195"/>
      <c r="C67" s="195"/>
      <c r="D67" s="209">
        <f t="shared" si="19"/>
        <v>2.6895560896839942E-3</v>
      </c>
      <c r="E67" s="209">
        <f t="shared" ref="E67:S67" si="22">E25/E$23</f>
        <v>2.1559141695390192E-3</v>
      </c>
      <c r="F67" s="209">
        <f t="shared" si="22"/>
        <v>2.2373525278930957E-3</v>
      </c>
      <c r="G67" s="209">
        <f t="shared" si="22"/>
        <v>1.9006874593529184E-3</v>
      </c>
      <c r="H67" s="209">
        <f t="shared" si="22"/>
        <v>1.9313519560892015E-3</v>
      </c>
      <c r="I67" s="209">
        <f t="shared" si="22"/>
        <v>1.9192290808352779E-3</v>
      </c>
      <c r="J67" s="209">
        <f t="shared" si="22"/>
        <v>2.3034939943796045E-3</v>
      </c>
      <c r="K67" s="209">
        <f t="shared" si="22"/>
        <v>2.2207874907135532E-3</v>
      </c>
      <c r="L67" s="209">
        <f t="shared" si="22"/>
        <v>2.7895594370548429E-3</v>
      </c>
      <c r="M67" s="209">
        <f t="shared" si="22"/>
        <v>2.3382184777703875E-3</v>
      </c>
      <c r="N67" s="209">
        <f t="shared" si="22"/>
        <v>2.2832456459612482E-3</v>
      </c>
      <c r="O67" s="209">
        <f t="shared" si="22"/>
        <v>2.2696964430302486E-3</v>
      </c>
      <c r="P67" s="209">
        <f t="shared" si="22"/>
        <v>2.3811867686383743E-3</v>
      </c>
      <c r="Q67" s="209">
        <f t="shared" si="22"/>
        <v>2.0553311183266632E-3</v>
      </c>
      <c r="R67" s="209">
        <f t="shared" si="22"/>
        <v>1.8978595477866641E-3</v>
      </c>
      <c r="S67" s="209">
        <f t="shared" si="22"/>
        <v>1.7290544648507094E-3</v>
      </c>
    </row>
    <row r="68" spans="1:19" x14ac:dyDescent="0.25">
      <c r="A68" s="194" t="s">
        <v>159</v>
      </c>
      <c r="B68" s="195"/>
      <c r="C68" s="195"/>
      <c r="D68" s="209">
        <f t="shared" si="19"/>
        <v>0.69527931838739754</v>
      </c>
      <c r="E68" s="209">
        <f t="shared" ref="E68:S68" si="23">E26/E$23</f>
        <v>0.70158482788728527</v>
      </c>
      <c r="F68" s="209">
        <f t="shared" si="23"/>
        <v>0.71111730512864646</v>
      </c>
      <c r="G68" s="209">
        <f t="shared" si="23"/>
        <v>0.71348096619359791</v>
      </c>
      <c r="H68" s="209">
        <f t="shared" si="23"/>
        <v>0.71079681147108376</v>
      </c>
      <c r="I68" s="209">
        <f t="shared" si="23"/>
        <v>0.71412083842838381</v>
      </c>
      <c r="J68" s="209">
        <f t="shared" si="23"/>
        <v>0.70630243716777863</v>
      </c>
      <c r="K68" s="209">
        <f t="shared" si="23"/>
        <v>0.70218452612587123</v>
      </c>
      <c r="L68" s="209">
        <f t="shared" si="23"/>
        <v>0.7062653357429387</v>
      </c>
      <c r="M68" s="209">
        <f t="shared" si="23"/>
        <v>0.73082216854020143</v>
      </c>
      <c r="N68" s="209">
        <f t="shared" si="23"/>
        <v>0.70730909960179955</v>
      </c>
      <c r="O68" s="209">
        <f t="shared" si="23"/>
        <v>0.70264299581809164</v>
      </c>
      <c r="P68" s="209">
        <f t="shared" si="23"/>
        <v>0.70175696240936392</v>
      </c>
      <c r="Q68" s="209">
        <f t="shared" si="23"/>
        <v>0.70546664590097918</v>
      </c>
      <c r="R68" s="209">
        <f t="shared" si="23"/>
        <v>0.70449266160974844</v>
      </c>
      <c r="S68" s="209">
        <f t="shared" si="23"/>
        <v>0.7052159201467324</v>
      </c>
    </row>
    <row r="69" spans="1:19" x14ac:dyDescent="0.25">
      <c r="A69" s="179" t="s">
        <v>161</v>
      </c>
      <c r="B69" s="172"/>
      <c r="C69" s="172"/>
      <c r="D69" s="206">
        <f t="shared" si="19"/>
        <v>0.24197886380789813</v>
      </c>
      <c r="E69" s="206">
        <f t="shared" ref="E69:S69" si="24">E27/E$23</f>
        <v>0.24143091378881482</v>
      </c>
      <c r="F69" s="206">
        <f t="shared" si="24"/>
        <v>0.24570344245034895</v>
      </c>
      <c r="G69" s="206">
        <f t="shared" si="24"/>
        <v>0.24731430019191405</v>
      </c>
      <c r="H69" s="206">
        <f t="shared" si="24"/>
        <v>0.2450017641689986</v>
      </c>
      <c r="I69" s="206">
        <f t="shared" si="24"/>
        <v>0.24624343086692863</v>
      </c>
      <c r="J69" s="206">
        <f t="shared" si="24"/>
        <v>0.24187241220671679</v>
      </c>
      <c r="K69" s="206">
        <f t="shared" si="24"/>
        <v>0.23784492517776912</v>
      </c>
      <c r="L69" s="206">
        <f t="shared" si="24"/>
        <v>0.24052129051293789</v>
      </c>
      <c r="M69" s="206">
        <f t="shared" si="24"/>
        <v>0.25633733773823913</v>
      </c>
      <c r="N69" s="206">
        <f t="shared" si="24"/>
        <v>0.25241213854533001</v>
      </c>
      <c r="O69" s="206">
        <f t="shared" si="24"/>
        <v>0.24984946941572719</v>
      </c>
      <c r="P69" s="206">
        <f t="shared" si="24"/>
        <v>0.25296538846992411</v>
      </c>
      <c r="Q69" s="206">
        <f t="shared" si="24"/>
        <v>0.25602519570087345</v>
      </c>
      <c r="R69" s="206">
        <f t="shared" si="24"/>
        <v>0.25582540601314635</v>
      </c>
      <c r="S69" s="206">
        <f t="shared" si="24"/>
        <v>0.25596392414348307</v>
      </c>
    </row>
    <row r="70" spans="1:19" x14ac:dyDescent="0.25">
      <c r="A70" s="179" t="s">
        <v>163</v>
      </c>
      <c r="B70" s="141"/>
      <c r="C70" s="141"/>
      <c r="D70" s="206">
        <f t="shared" si="19"/>
        <v>0.33637206905166828</v>
      </c>
      <c r="E70" s="206">
        <f t="shared" ref="E70:S70" si="25">E28/E$23</f>
        <v>0.34121923114019281</v>
      </c>
      <c r="F70" s="206">
        <f t="shared" si="25"/>
        <v>0.34599148094622351</v>
      </c>
      <c r="G70" s="206">
        <f t="shared" si="25"/>
        <v>0.34510619112407381</v>
      </c>
      <c r="H70" s="206">
        <f t="shared" si="25"/>
        <v>0.34673939773311568</v>
      </c>
      <c r="I70" s="206">
        <f t="shared" si="25"/>
        <v>0.34755768974000117</v>
      </c>
      <c r="J70" s="206">
        <f t="shared" si="25"/>
        <v>0.34571532564855345</v>
      </c>
      <c r="K70" s="206">
        <f t="shared" si="25"/>
        <v>0.34630266742137478</v>
      </c>
      <c r="L70" s="206">
        <f t="shared" si="25"/>
        <v>0.34614314878735086</v>
      </c>
      <c r="M70" s="206">
        <f t="shared" si="25"/>
        <v>0.35089496546812399</v>
      </c>
      <c r="N70" s="206">
        <f t="shared" si="25"/>
        <v>0.33997273543682527</v>
      </c>
      <c r="O70" s="206">
        <f t="shared" si="25"/>
        <v>0.33691915992814064</v>
      </c>
      <c r="P70" s="206">
        <f t="shared" si="25"/>
        <v>0.3370811540081563</v>
      </c>
      <c r="Q70" s="206">
        <f t="shared" si="25"/>
        <v>0.33937465390520777</v>
      </c>
      <c r="R70" s="206">
        <f t="shared" si="25"/>
        <v>0.33491993381356883</v>
      </c>
      <c r="S70" s="206">
        <f t="shared" si="25"/>
        <v>0.33356226822167223</v>
      </c>
    </row>
    <row r="71" spans="1:19" x14ac:dyDescent="0.25">
      <c r="A71" s="179" t="s">
        <v>165</v>
      </c>
      <c r="B71" s="141"/>
      <c r="C71" s="141"/>
      <c r="D71" s="206">
        <f t="shared" si="19"/>
        <v>0.11692838552783127</v>
      </c>
      <c r="E71" s="206">
        <f t="shared" ref="E71:S71" si="26">E29/E$23</f>
        <v>0.11893468295827769</v>
      </c>
      <c r="F71" s="206">
        <f t="shared" si="26"/>
        <v>0.1194223817320741</v>
      </c>
      <c r="G71" s="206">
        <f t="shared" si="26"/>
        <v>0.12106047487761</v>
      </c>
      <c r="H71" s="206">
        <f t="shared" si="26"/>
        <v>0.11905564956896943</v>
      </c>
      <c r="I71" s="206">
        <f t="shared" si="26"/>
        <v>0.12031971782145405</v>
      </c>
      <c r="J71" s="206">
        <f t="shared" si="26"/>
        <v>0.11871469931250836</v>
      </c>
      <c r="K71" s="206">
        <f t="shared" si="26"/>
        <v>0.11803693352672723</v>
      </c>
      <c r="L71" s="206">
        <f t="shared" si="26"/>
        <v>0.11960089644265008</v>
      </c>
      <c r="M71" s="206">
        <f t="shared" si="26"/>
        <v>0.12358986533383833</v>
      </c>
      <c r="N71" s="206">
        <f t="shared" si="26"/>
        <v>0.11492422561964427</v>
      </c>
      <c r="O71" s="206">
        <f t="shared" si="26"/>
        <v>0.11587436647422367</v>
      </c>
      <c r="P71" s="206">
        <f t="shared" si="26"/>
        <v>0.11171041993128367</v>
      </c>
      <c r="Q71" s="206">
        <f t="shared" si="26"/>
        <v>0.11006679629489804</v>
      </c>
      <c r="R71" s="206">
        <f t="shared" si="26"/>
        <v>0.11374732178303333</v>
      </c>
      <c r="S71" s="206">
        <f t="shared" si="26"/>
        <v>0.11568972778157718</v>
      </c>
    </row>
    <row r="72" spans="1:19" x14ac:dyDescent="0.25">
      <c r="A72" s="194" t="s">
        <v>167</v>
      </c>
      <c r="B72" s="195"/>
      <c r="C72" s="195"/>
      <c r="D72" s="209">
        <f t="shared" si="19"/>
        <v>1.8427780312239912E-2</v>
      </c>
      <c r="E72" s="209">
        <f t="shared" ref="E72:S72" si="27">E30/E$23</f>
        <v>1.9320991101206643E-2</v>
      </c>
      <c r="F72" s="209">
        <f t="shared" si="27"/>
        <v>1.8914661339589182E-2</v>
      </c>
      <c r="G72" s="209">
        <f t="shared" si="27"/>
        <v>1.8417865963380717E-2</v>
      </c>
      <c r="H72" s="209">
        <f t="shared" si="27"/>
        <v>2.0529483978137912E-2</v>
      </c>
      <c r="I72" s="209">
        <f t="shared" si="27"/>
        <v>2.1046200781331799E-2</v>
      </c>
      <c r="J72" s="209">
        <f t="shared" si="27"/>
        <v>2.2181349227611259E-2</v>
      </c>
      <c r="K72" s="209">
        <f t="shared" si="27"/>
        <v>2.2247231754342518E-2</v>
      </c>
      <c r="L72" s="209">
        <f t="shared" si="27"/>
        <v>2.4413960380358968E-2</v>
      </c>
      <c r="M72" s="209">
        <f t="shared" si="27"/>
        <v>2.6462960915824132E-2</v>
      </c>
      <c r="N72" s="209">
        <f t="shared" si="27"/>
        <v>2.650477345215457E-2</v>
      </c>
      <c r="O72" s="209">
        <f t="shared" si="27"/>
        <v>2.1307387983417338E-2</v>
      </c>
      <c r="P72" s="209">
        <f t="shared" si="27"/>
        <v>2.3643223825100985E-2</v>
      </c>
      <c r="Q72" s="209">
        <f t="shared" si="27"/>
        <v>2.166514070326462E-2</v>
      </c>
      <c r="R72" s="209">
        <f t="shared" si="27"/>
        <v>1.9340363116217191E-2</v>
      </c>
      <c r="S72" s="209">
        <f t="shared" si="27"/>
        <v>1.870758105353354E-2</v>
      </c>
    </row>
    <row r="73" spans="1:19" x14ac:dyDescent="0.25">
      <c r="A73" s="194" t="s">
        <v>50</v>
      </c>
      <c r="B73" s="195"/>
      <c r="C73" s="195"/>
      <c r="D73" s="209">
        <f t="shared" si="19"/>
        <v>5.1110469784526491E-2</v>
      </c>
      <c r="E73" s="209">
        <f t="shared" ref="E73:S73" si="28">E31/E$23</f>
        <v>4.7003193006858117E-2</v>
      </c>
      <c r="F73" s="209">
        <f t="shared" si="28"/>
        <v>4.4636458988042103E-2</v>
      </c>
      <c r="G73" s="209">
        <f t="shared" si="28"/>
        <v>4.2518842291318387E-2</v>
      </c>
      <c r="H73" s="209">
        <f t="shared" si="28"/>
        <v>4.0262418923555594E-2</v>
      </c>
      <c r="I73" s="209">
        <f t="shared" si="28"/>
        <v>3.8562288013079191E-2</v>
      </c>
      <c r="J73" s="209">
        <f t="shared" si="28"/>
        <v>3.8260541013925356E-2</v>
      </c>
      <c r="K73" s="209">
        <f t="shared" si="28"/>
        <v>3.859182085116921E-2</v>
      </c>
      <c r="L73" s="209">
        <f t="shared" si="28"/>
        <v>3.9593172977417546E-2</v>
      </c>
      <c r="M73" s="209">
        <f t="shared" si="28"/>
        <v>4.1361684930836577E-2</v>
      </c>
      <c r="N73" s="209">
        <f t="shared" si="28"/>
        <v>4.3004356730750593E-2</v>
      </c>
      <c r="O73" s="209">
        <f t="shared" si="28"/>
        <v>4.3863088418082119E-2</v>
      </c>
      <c r="P73" s="209">
        <f t="shared" si="28"/>
        <v>4.4768086448941258E-2</v>
      </c>
      <c r="Q73" s="209">
        <f t="shared" si="28"/>
        <v>4.4456269349845201E-2</v>
      </c>
      <c r="R73" s="209">
        <f t="shared" si="28"/>
        <v>4.5112613909454299E-2</v>
      </c>
      <c r="S73" s="209">
        <f t="shared" si="28"/>
        <v>4.5576167805137242E-2</v>
      </c>
    </row>
    <row r="74" spans="1:19" x14ac:dyDescent="0.25">
      <c r="A74" s="194" t="s">
        <v>71</v>
      </c>
      <c r="B74" s="195"/>
      <c r="C74" s="195"/>
      <c r="D74" s="209">
        <f t="shared" si="19"/>
        <v>0.2219263506835453</v>
      </c>
      <c r="E74" s="209">
        <f t="shared" ref="E74:S74" si="29">E32/E$23</f>
        <v>0.21843415755889808</v>
      </c>
      <c r="F74" s="209">
        <f t="shared" si="29"/>
        <v>0.21363188720260379</v>
      </c>
      <c r="G74" s="209">
        <f t="shared" si="29"/>
        <v>0.21501159065246794</v>
      </c>
      <c r="H74" s="209">
        <f t="shared" si="29"/>
        <v>0.21645964815763408</v>
      </c>
      <c r="I74" s="209">
        <f t="shared" si="29"/>
        <v>0.21676386085877336</v>
      </c>
      <c r="J74" s="209">
        <f t="shared" si="29"/>
        <v>0.22315023011844959</v>
      </c>
      <c r="K74" s="209">
        <f t="shared" si="29"/>
        <v>0.22650086673506203</v>
      </c>
      <c r="L74" s="209">
        <f t="shared" si="29"/>
        <v>0.21799307057641784</v>
      </c>
      <c r="M74" s="209">
        <f t="shared" si="29"/>
        <v>0.19165372438651779</v>
      </c>
      <c r="N74" s="209">
        <f t="shared" si="29"/>
        <v>0.21370550395293095</v>
      </c>
      <c r="O74" s="209">
        <f t="shared" si="29"/>
        <v>0.22169345465837589</v>
      </c>
      <c r="P74" s="209">
        <f t="shared" si="29"/>
        <v>0.21962837025477328</v>
      </c>
      <c r="Q74" s="209">
        <f t="shared" si="29"/>
        <v>0.21658730083817865</v>
      </c>
      <c r="R74" s="209">
        <f t="shared" si="29"/>
        <v>0.22149460416938149</v>
      </c>
      <c r="S74" s="209">
        <f t="shared" si="29"/>
        <v>0.22260426694732474</v>
      </c>
    </row>
    <row r="75" spans="1:19" x14ac:dyDescent="0.25">
      <c r="A75" s="199" t="s">
        <v>171</v>
      </c>
      <c r="B75" s="200"/>
      <c r="C75" s="200"/>
      <c r="D75" s="210">
        <f t="shared" si="19"/>
        <v>8.9774082526160974E-3</v>
      </c>
      <c r="E75" s="210">
        <f t="shared" ref="E75:S75" si="30">E33/E$23</f>
        <v>8.8612285715736101E-3</v>
      </c>
      <c r="F75" s="210">
        <f t="shared" si="30"/>
        <v>8.7742650914957587E-3</v>
      </c>
      <c r="G75" s="210">
        <f t="shared" si="30"/>
        <v>8.6181787713509404E-3</v>
      </c>
      <c r="H75" s="210">
        <f t="shared" si="30"/>
        <v>9.2533822959080005E-3</v>
      </c>
      <c r="I75" s="210">
        <f t="shared" si="30"/>
        <v>9.9289846817086341E-3</v>
      </c>
      <c r="J75" s="210">
        <f t="shared" si="30"/>
        <v>1.0300364161753594E-2</v>
      </c>
      <c r="K75" s="210">
        <f t="shared" si="30"/>
        <v>1.1513867760993383E-2</v>
      </c>
      <c r="L75" s="210">
        <f t="shared" si="30"/>
        <v>1.1084474316223832E-2</v>
      </c>
      <c r="M75" s="210">
        <f t="shared" si="30"/>
        <v>8.0974576347975467E-3</v>
      </c>
      <c r="N75" s="210">
        <f t="shared" si="30"/>
        <v>7.6491528818384844E-3</v>
      </c>
      <c r="O75" s="210">
        <f t="shared" si="30"/>
        <v>8.5285563313863885E-3</v>
      </c>
      <c r="P75" s="210">
        <f t="shared" si="30"/>
        <v>8.6427961636345741E-3</v>
      </c>
      <c r="Q75" s="210">
        <f t="shared" si="30"/>
        <v>8.1462061718140417E-3</v>
      </c>
      <c r="R75" s="210">
        <f t="shared" si="30"/>
        <v>7.9774499434809108E-3</v>
      </c>
      <c r="S75" s="210">
        <f t="shared" si="30"/>
        <v>7.8475279046326847E-3</v>
      </c>
    </row>
    <row r="76" spans="1:19" x14ac:dyDescent="0.25">
      <c r="A76" s="211" t="s">
        <v>8</v>
      </c>
      <c r="B76" s="140"/>
      <c r="C76" s="140"/>
      <c r="D76" s="204">
        <f t="shared" si="19"/>
        <v>6.4158406435206256E-3</v>
      </c>
      <c r="E76" s="204">
        <f t="shared" ref="E76:S76" si="31">E34/E$23</f>
        <v>6.3328110765666617E-3</v>
      </c>
      <c r="F76" s="204">
        <f t="shared" si="31"/>
        <v>6.2706613096979351E-3</v>
      </c>
      <c r="G76" s="204">
        <f t="shared" si="31"/>
        <v>6.1591118592882492E-3</v>
      </c>
      <c r="H76" s="204">
        <f t="shared" si="31"/>
        <v>6.6130696692801409E-3</v>
      </c>
      <c r="I76" s="204">
        <f t="shared" si="31"/>
        <v>7.0958991367287309E-3</v>
      </c>
      <c r="J76" s="204">
        <f t="shared" si="31"/>
        <v>7.3613111014288624E-3</v>
      </c>
      <c r="K76" s="204">
        <f t="shared" si="31"/>
        <v>8.228559809962576E-3</v>
      </c>
      <c r="L76" s="204">
        <f t="shared" si="31"/>
        <v>7.9216872875716056E-3</v>
      </c>
      <c r="M76" s="204">
        <f t="shared" si="31"/>
        <v>5.3047703565163931E-3</v>
      </c>
      <c r="N76" s="204">
        <f t="shared" si="31"/>
        <v>4.9933819768605506E-3</v>
      </c>
      <c r="O76" s="204">
        <f t="shared" si="31"/>
        <v>5.702022670080663E-3</v>
      </c>
      <c r="P76" s="204">
        <f t="shared" si="31"/>
        <v>5.5864125845380619E-3</v>
      </c>
      <c r="Q76" s="204">
        <f t="shared" si="31"/>
        <v>5.2633831614500746E-3</v>
      </c>
      <c r="R76" s="204">
        <f t="shared" si="31"/>
        <v>5.22477551000058E-3</v>
      </c>
      <c r="S76" s="204">
        <f t="shared" si="31"/>
        <v>4.969183908502265E-3</v>
      </c>
    </row>
    <row r="77" spans="1:19" x14ac:dyDescent="0.25">
      <c r="A77" s="211" t="s">
        <v>183</v>
      </c>
      <c r="B77" s="140"/>
      <c r="C77" s="140"/>
      <c r="D77" s="204">
        <f>D37/D$23</f>
        <v>2.5615676090954722E-3</v>
      </c>
      <c r="E77" s="204">
        <f t="shared" ref="E77:S77" si="32">E37/E$23</f>
        <v>2.528417495006948E-3</v>
      </c>
      <c r="F77" s="204">
        <f t="shared" si="32"/>
        <v>2.5036037817978245E-3</v>
      </c>
      <c r="G77" s="204">
        <f t="shared" si="32"/>
        <v>2.4590669120626912E-3</v>
      </c>
      <c r="H77" s="204">
        <f t="shared" si="32"/>
        <v>2.64031262662786E-3</v>
      </c>
      <c r="I77" s="204">
        <f t="shared" si="32"/>
        <v>2.8330855449799027E-3</v>
      </c>
      <c r="J77" s="204">
        <f t="shared" si="32"/>
        <v>2.9390530603247314E-3</v>
      </c>
      <c r="K77" s="204">
        <f t="shared" si="32"/>
        <v>3.2853079510308078E-3</v>
      </c>
      <c r="L77" s="204">
        <f t="shared" si="32"/>
        <v>3.1627870286522271E-3</v>
      </c>
      <c r="M77" s="204">
        <f t="shared" si="32"/>
        <v>2.7926872782811532E-3</v>
      </c>
      <c r="N77" s="204">
        <f t="shared" si="32"/>
        <v>2.6557709049779337E-3</v>
      </c>
      <c r="O77" s="204">
        <f t="shared" si="32"/>
        <v>2.8265336613057255E-3</v>
      </c>
      <c r="P77" s="204">
        <f t="shared" si="32"/>
        <v>3.0563835790965123E-3</v>
      </c>
      <c r="Q77" s="204">
        <f t="shared" si="32"/>
        <v>2.8828230103639663E-3</v>
      </c>
      <c r="R77" s="204">
        <f t="shared" si="32"/>
        <v>2.7526744334803298E-3</v>
      </c>
      <c r="S77" s="204">
        <f t="shared" si="32"/>
        <v>2.8783439961304184E-3</v>
      </c>
    </row>
    <row r="78" spans="1:19" x14ac:dyDescent="0.25">
      <c r="A78" s="179" t="s">
        <v>7</v>
      </c>
      <c r="B78" s="140"/>
      <c r="C78" s="140"/>
      <c r="D78" s="204">
        <f>D43/D$23</f>
        <v>2.4701490700211656E-2</v>
      </c>
      <c r="E78" s="204">
        <f t="shared" ref="E78:S78" si="33">E43/E$23</f>
        <v>2.4683618199631458E-2</v>
      </c>
      <c r="F78" s="204">
        <f t="shared" si="33"/>
        <v>2.4832561360806749E-2</v>
      </c>
      <c r="G78" s="204">
        <f t="shared" si="33"/>
        <v>2.4933867447622621E-2</v>
      </c>
      <c r="H78" s="204">
        <f t="shared" si="33"/>
        <v>2.4996768120154E-2</v>
      </c>
      <c r="I78" s="204">
        <f t="shared" si="33"/>
        <v>2.572564245665165E-2</v>
      </c>
      <c r="J78" s="204">
        <f t="shared" si="33"/>
        <v>2.5292243964356125E-2</v>
      </c>
      <c r="K78" s="204">
        <f t="shared" si="33"/>
        <v>2.5635458308274666E-2</v>
      </c>
      <c r="L78" s="204">
        <f t="shared" si="33"/>
        <v>2.594997537603079E-2</v>
      </c>
      <c r="M78" s="204">
        <f t="shared" si="33"/>
        <v>2.5133696623288126E-2</v>
      </c>
      <c r="N78" s="204">
        <f t="shared" si="33"/>
        <v>2.6634420111168778E-2</v>
      </c>
      <c r="O78" s="204">
        <f t="shared" si="33"/>
        <v>2.5925855759164246E-2</v>
      </c>
      <c r="P78" s="204">
        <f t="shared" si="33"/>
        <v>2.5337731522200473E-2</v>
      </c>
      <c r="Q78" s="204">
        <f t="shared" si="33"/>
        <v>2.484134700093131E-2</v>
      </c>
      <c r="R78" s="204">
        <f t="shared" si="33"/>
        <v>2.5295702427744968E-2</v>
      </c>
      <c r="S78" s="204">
        <f t="shared" si="33"/>
        <v>2.5528916228077535E-2</v>
      </c>
    </row>
    <row r="79" spans="1:19" ht="22.5" x14ac:dyDescent="0.25">
      <c r="A79" s="211" t="s">
        <v>26</v>
      </c>
      <c r="B79" s="140"/>
      <c r="C79" s="140"/>
      <c r="D79" s="204">
        <f>D44/D$23</f>
        <v>1.8111947338125125E-2</v>
      </c>
      <c r="E79" s="204">
        <f t="shared" ref="E79:S79" si="34">E44/E$23</f>
        <v>1.7948353494794234E-2</v>
      </c>
      <c r="F79" s="204">
        <f t="shared" si="34"/>
        <v>1.8112997561981321E-2</v>
      </c>
      <c r="G79" s="204">
        <f t="shared" si="34"/>
        <v>1.7425877677720015E-2</v>
      </c>
      <c r="H79" s="204">
        <f t="shared" si="34"/>
        <v>1.7219844617048969E-2</v>
      </c>
      <c r="I79" s="204">
        <f t="shared" si="34"/>
        <v>1.7086710155104066E-2</v>
      </c>
      <c r="J79" s="204">
        <f t="shared" si="34"/>
        <v>1.6516610838384981E-2</v>
      </c>
      <c r="K79" s="204">
        <f t="shared" si="34"/>
        <v>1.6805815969151306E-2</v>
      </c>
      <c r="L79" s="204">
        <f t="shared" si="34"/>
        <v>1.651476461871899E-2</v>
      </c>
      <c r="M79" s="204">
        <f t="shared" si="34"/>
        <v>1.5660763053882774E-2</v>
      </c>
      <c r="N79" s="204">
        <f t="shared" si="34"/>
        <v>1.7653912335599636E-2</v>
      </c>
      <c r="O79" s="204">
        <f t="shared" si="34"/>
        <v>1.7033637304897126E-2</v>
      </c>
      <c r="P79" s="204">
        <f t="shared" si="34"/>
        <v>1.630076059188347E-2</v>
      </c>
      <c r="Q79" s="204">
        <f t="shared" si="34"/>
        <v>1.5980533741095926E-2</v>
      </c>
      <c r="R79" s="204">
        <f t="shared" si="34"/>
        <v>1.6210599526633677E-2</v>
      </c>
      <c r="S79" s="204">
        <f t="shared" si="34"/>
        <v>1.7149680354832046E-2</v>
      </c>
    </row>
    <row r="80" spans="1:19" ht="22.5" x14ac:dyDescent="0.25">
      <c r="A80" s="211" t="s">
        <v>16</v>
      </c>
      <c r="B80" s="140"/>
      <c r="C80" s="140"/>
      <c r="D80" s="204">
        <f>D47/D$23</f>
        <v>6.5895433620865298E-3</v>
      </c>
      <c r="E80" s="204">
        <f t="shared" ref="E80:S80" si="35">E47/E$23</f>
        <v>6.735264704837228E-3</v>
      </c>
      <c r="F80" s="204">
        <f t="shared" si="35"/>
        <v>6.7195637988254281E-3</v>
      </c>
      <c r="G80" s="204">
        <f t="shared" si="35"/>
        <v>7.5079897699026066E-3</v>
      </c>
      <c r="H80" s="204">
        <f t="shared" si="35"/>
        <v>7.7769235031050332E-3</v>
      </c>
      <c r="I80" s="204">
        <f t="shared" si="35"/>
        <v>8.638932301547584E-3</v>
      </c>
      <c r="J80" s="204">
        <f t="shared" si="35"/>
        <v>8.7756331259711447E-3</v>
      </c>
      <c r="K80" s="204">
        <f t="shared" si="35"/>
        <v>8.8296423391233583E-3</v>
      </c>
      <c r="L80" s="204">
        <f t="shared" si="35"/>
        <v>9.4352107573118012E-3</v>
      </c>
      <c r="M80" s="204">
        <f t="shared" si="35"/>
        <v>9.4729335694053556E-3</v>
      </c>
      <c r="N80" s="204">
        <f t="shared" si="35"/>
        <v>8.9805077755691423E-3</v>
      </c>
      <c r="O80" s="204">
        <f t="shared" si="35"/>
        <v>8.8922184542671208E-3</v>
      </c>
      <c r="P80" s="204">
        <f t="shared" si="35"/>
        <v>9.0369709303170023E-3</v>
      </c>
      <c r="Q80" s="204">
        <f t="shared" si="35"/>
        <v>8.8608132598353845E-3</v>
      </c>
      <c r="R80" s="204">
        <f t="shared" si="35"/>
        <v>9.0851029011112909E-3</v>
      </c>
      <c r="S80" s="204">
        <f t="shared" si="35"/>
        <v>8.379235873245492E-3</v>
      </c>
    </row>
    <row r="81" spans="1:19" ht="22.5" x14ac:dyDescent="0.25">
      <c r="A81" s="179" t="s">
        <v>6</v>
      </c>
      <c r="B81" s="140"/>
      <c r="C81" s="140"/>
      <c r="D81" s="204">
        <f>D48/D$23</f>
        <v>8.7443308504915832E-3</v>
      </c>
      <c r="E81" s="204">
        <f t="shared" ref="E81:S81" si="36">E48/E$23</f>
        <v>7.8078916509723706E-3</v>
      </c>
      <c r="F81" s="204">
        <f t="shared" si="36"/>
        <v>7.2705199905521763E-3</v>
      </c>
      <c r="G81" s="204">
        <f t="shared" si="36"/>
        <v>6.8855657475272621E-3</v>
      </c>
      <c r="H81" s="204">
        <f t="shared" si="36"/>
        <v>6.8603332189620479E-3</v>
      </c>
      <c r="I81" s="204">
        <f t="shared" si="36"/>
        <v>6.5741760907090281E-3</v>
      </c>
      <c r="J81" s="204">
        <f t="shared" si="36"/>
        <v>6.8042450433539094E-3</v>
      </c>
      <c r="K81" s="204">
        <f t="shared" si="36"/>
        <v>6.9241518378321005E-3</v>
      </c>
      <c r="L81" s="204">
        <f t="shared" si="36"/>
        <v>6.5276298290640952E-3</v>
      </c>
      <c r="M81" s="204">
        <f t="shared" si="36"/>
        <v>6.00570124807678E-3</v>
      </c>
      <c r="N81" s="204">
        <f t="shared" si="36"/>
        <v>6.1390492721912224E-3</v>
      </c>
      <c r="O81" s="204">
        <f t="shared" si="36"/>
        <v>6.3086935427939302E-3</v>
      </c>
      <c r="P81" s="204">
        <f t="shared" si="36"/>
        <v>6.2599955781418208E-3</v>
      </c>
      <c r="Q81" s="204">
        <f t="shared" si="36"/>
        <v>6.2631358705227914E-3</v>
      </c>
      <c r="R81" s="204">
        <f t="shared" si="36"/>
        <v>6.4549953481606295E-3</v>
      </c>
      <c r="S81" s="204">
        <f t="shared" si="36"/>
        <v>6.1410993107867753E-3</v>
      </c>
    </row>
    <row r="82" spans="1:19" x14ac:dyDescent="0.25">
      <c r="A82" s="179" t="s">
        <v>5</v>
      </c>
      <c r="B82" s="140"/>
      <c r="C82" s="140"/>
      <c r="D82" s="204">
        <f>D52/D$23</f>
        <v>1.1162050599270808E-2</v>
      </c>
      <c r="E82" s="204">
        <f t="shared" ref="E82:S82" si="37">E52/E$23</f>
        <v>1.0726269461351419E-2</v>
      </c>
      <c r="F82" s="204">
        <f t="shared" si="37"/>
        <v>1.0230470829847115E-2</v>
      </c>
      <c r="G82" s="204">
        <f t="shared" si="37"/>
        <v>9.3228944312999489E-3</v>
      </c>
      <c r="H82" s="204">
        <f t="shared" si="37"/>
        <v>9.4594450109009107E-3</v>
      </c>
      <c r="I82" s="204">
        <f t="shared" si="37"/>
        <v>9.4501379866153475E-3</v>
      </c>
      <c r="J82" s="204">
        <f t="shared" si="37"/>
        <v>9.2236758720205172E-3</v>
      </c>
      <c r="K82" s="204">
        <f t="shared" si="37"/>
        <v>8.8309689744224713E-3</v>
      </c>
      <c r="L82" s="204">
        <f t="shared" si="37"/>
        <v>8.2884063410517354E-3</v>
      </c>
      <c r="M82" s="204">
        <f t="shared" si="37"/>
        <v>7.9923488018499161E-3</v>
      </c>
      <c r="N82" s="204">
        <f t="shared" si="37"/>
        <v>7.7658779469310137E-3</v>
      </c>
      <c r="O82" s="204">
        <f t="shared" si="37"/>
        <v>7.434687024057713E-3</v>
      </c>
      <c r="P82" s="204">
        <f t="shared" si="37"/>
        <v>7.5776770397434686E-3</v>
      </c>
      <c r="Q82" s="204">
        <f t="shared" si="37"/>
        <v>7.1948387827531534E-3</v>
      </c>
      <c r="R82" s="204">
        <f t="shared" si="37"/>
        <v>6.9716980274382775E-3</v>
      </c>
      <c r="S82" s="204">
        <f t="shared" si="37"/>
        <v>6.8417714451289779E-3</v>
      </c>
    </row>
    <row r="83" spans="1:19" x14ac:dyDescent="0.25">
      <c r="A83" s="211" t="s">
        <v>27</v>
      </c>
      <c r="B83" s="140"/>
      <c r="C83" s="140"/>
      <c r="D83" s="204">
        <f>D53/D$23</f>
        <v>5.1392257744847809E-3</v>
      </c>
      <c r="E83" s="204">
        <f t="shared" ref="E83:S83" si="38">E53/E$23</f>
        <v>5.1925702943759425E-3</v>
      </c>
      <c r="F83" s="204">
        <f t="shared" si="38"/>
        <v>5.171782235691153E-3</v>
      </c>
      <c r="G83" s="204">
        <f t="shared" si="38"/>
        <v>4.9170500293257476E-3</v>
      </c>
      <c r="H83" s="204">
        <f t="shared" si="38"/>
        <v>4.855595720505086E-3</v>
      </c>
      <c r="I83" s="204">
        <f t="shared" si="38"/>
        <v>4.7740583241998652E-3</v>
      </c>
      <c r="J83" s="204">
        <f t="shared" si="38"/>
        <v>4.7261581212135776E-3</v>
      </c>
      <c r="K83" s="204">
        <f t="shared" si="38"/>
        <v>4.6520677822195489E-3</v>
      </c>
      <c r="L83" s="204">
        <f t="shared" si="38"/>
        <v>4.3372898013377221E-3</v>
      </c>
      <c r="M83" s="204">
        <f t="shared" si="38"/>
        <v>4.3434412994351303E-3</v>
      </c>
      <c r="N83" s="204">
        <f t="shared" si="38"/>
        <v>4.1340486153435317E-3</v>
      </c>
      <c r="O83" s="204">
        <f t="shared" si="38"/>
        <v>4.0229350127961288E-3</v>
      </c>
      <c r="P83" s="204">
        <f t="shared" si="38"/>
        <v>4.1999583635251572E-3</v>
      </c>
      <c r="Q83" s="204">
        <f t="shared" si="38"/>
        <v>4.0642540713332828E-3</v>
      </c>
      <c r="R83" s="204">
        <f t="shared" si="38"/>
        <v>4.0908154204686992E-3</v>
      </c>
      <c r="S83" s="204">
        <f t="shared" si="38"/>
        <v>4.0879839838027961E-3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6.0228248247860263E-3</v>
      </c>
      <c r="E84" s="204">
        <f t="shared" ref="E84:S84" si="40">E56/E$23</f>
        <v>5.5336991669754764E-3</v>
      </c>
      <c r="F84" s="204">
        <f t="shared" si="40"/>
        <v>5.0586885941559627E-3</v>
      </c>
      <c r="G84" s="204">
        <f t="shared" si="40"/>
        <v>4.4058444019742012E-3</v>
      </c>
      <c r="H84" s="204">
        <f t="shared" si="40"/>
        <v>4.6038492903958238E-3</v>
      </c>
      <c r="I84" s="204">
        <f t="shared" si="40"/>
        <v>4.6760796624154824E-3</v>
      </c>
      <c r="J84" s="204">
        <f t="shared" si="40"/>
        <v>4.4975177508069404E-3</v>
      </c>
      <c r="K84" s="204">
        <f t="shared" si="40"/>
        <v>4.1789011922029216E-3</v>
      </c>
      <c r="L84" s="204">
        <f t="shared" si="40"/>
        <v>3.9511165397140141E-3</v>
      </c>
      <c r="M84" s="204">
        <f t="shared" si="40"/>
        <v>3.6489075024147858E-3</v>
      </c>
      <c r="N84" s="204">
        <f t="shared" si="40"/>
        <v>3.6318293315874823E-3</v>
      </c>
      <c r="O84" s="204">
        <f t="shared" si="40"/>
        <v>3.4117520112615838E-3</v>
      </c>
      <c r="P84" s="204">
        <f t="shared" si="40"/>
        <v>3.3777186762183114E-3</v>
      </c>
      <c r="Q84" s="204">
        <f t="shared" si="40"/>
        <v>3.130584711419871E-3</v>
      </c>
      <c r="R84" s="204">
        <f t="shared" si="40"/>
        <v>2.8808826069695779E-3</v>
      </c>
      <c r="S84" s="204">
        <f t="shared" si="40"/>
        <v>2.7537874613261823E-3</v>
      </c>
    </row>
    <row r="85" spans="1:19" ht="22.5" x14ac:dyDescent="0.25">
      <c r="A85" s="179" t="s">
        <v>4</v>
      </c>
      <c r="B85" s="140"/>
      <c r="C85" s="140"/>
      <c r="D85" s="204">
        <f t="shared" si="39"/>
        <v>1.9061541338241401E-2</v>
      </c>
      <c r="E85" s="204">
        <f t="shared" ref="E85:S85" si="41">E57/E$23</f>
        <v>1.8691527110100359E-2</v>
      </c>
      <c r="F85" s="204">
        <f t="shared" si="41"/>
        <v>1.8620417705860454E-2</v>
      </c>
      <c r="G85" s="204">
        <f t="shared" si="41"/>
        <v>1.8670226985273288E-2</v>
      </c>
      <c r="H85" s="204">
        <f t="shared" si="41"/>
        <v>1.840713521310481E-2</v>
      </c>
      <c r="I85" s="204">
        <f t="shared" si="41"/>
        <v>1.7645764872344372E-2</v>
      </c>
      <c r="J85" s="204">
        <f t="shared" si="41"/>
        <v>1.7172046566884008E-2</v>
      </c>
      <c r="K85" s="204">
        <f t="shared" si="41"/>
        <v>1.6578961333003149E-2</v>
      </c>
      <c r="L85" s="204">
        <f t="shared" si="41"/>
        <v>1.5830934213866225E-2</v>
      </c>
      <c r="M85" s="204">
        <f t="shared" si="41"/>
        <v>1.6577747010287979E-2</v>
      </c>
      <c r="N85" s="204">
        <f t="shared" si="41"/>
        <v>1.6414731478510313E-2</v>
      </c>
      <c r="O85" s="204">
        <f t="shared" si="41"/>
        <v>1.5780794521428058E-2</v>
      </c>
      <c r="P85" s="204">
        <f t="shared" si="41"/>
        <v>1.5977190312580186E-2</v>
      </c>
      <c r="Q85" s="204">
        <f t="shared" si="41"/>
        <v>1.6004131113292557E-2</v>
      </c>
      <c r="R85" s="204">
        <f t="shared" si="41"/>
        <v>1.5860953945274973E-2</v>
      </c>
      <c r="S85" s="204">
        <f t="shared" si="41"/>
        <v>1.6386239675121688E-2</v>
      </c>
    </row>
    <row r="86" spans="1:19" x14ac:dyDescent="0.25">
      <c r="A86" s="179" t="s">
        <v>3</v>
      </c>
      <c r="B86" s="140"/>
      <c r="C86" s="140"/>
      <c r="D86" s="204">
        <f t="shared" si="39"/>
        <v>3.3891025577233211E-2</v>
      </c>
      <c r="E86" s="204">
        <f t="shared" ref="E86:S86" si="42">E58/E$23</f>
        <v>3.8037899823851605E-2</v>
      </c>
      <c r="F86" s="204">
        <f t="shared" si="42"/>
        <v>3.8015476814802662E-2</v>
      </c>
      <c r="G86" s="204">
        <f t="shared" si="42"/>
        <v>3.9842119752785947E-2</v>
      </c>
      <c r="H86" s="204">
        <f t="shared" si="42"/>
        <v>3.8402994518926176E-2</v>
      </c>
      <c r="I86" s="204">
        <f t="shared" si="42"/>
        <v>3.8392266217629818E-2</v>
      </c>
      <c r="J86" s="204">
        <f t="shared" si="42"/>
        <v>4.0949721289697975E-2</v>
      </c>
      <c r="K86" s="204">
        <f t="shared" si="42"/>
        <v>4.2183464817631869E-2</v>
      </c>
      <c r="L86" s="204">
        <f t="shared" si="42"/>
        <v>3.7219292174784625E-2</v>
      </c>
      <c r="M86" s="204">
        <f t="shared" si="42"/>
        <v>3.1062831523226333E-2</v>
      </c>
      <c r="N86" s="204">
        <f t="shared" si="42"/>
        <v>4.1626914818699269E-2</v>
      </c>
      <c r="O86" s="204">
        <f t="shared" si="42"/>
        <v>4.5033561524794506E-2</v>
      </c>
      <c r="P86" s="204">
        <f t="shared" si="42"/>
        <v>4.5315170362576235E-2</v>
      </c>
      <c r="Q86" s="204">
        <f t="shared" si="42"/>
        <v>4.5016706939515219E-2</v>
      </c>
      <c r="R86" s="204">
        <f t="shared" si="42"/>
        <v>4.9053418874648841E-2</v>
      </c>
      <c r="S86" s="204">
        <f t="shared" si="42"/>
        <v>5.0861498285177935E-2</v>
      </c>
    </row>
    <row r="87" spans="1:19" x14ac:dyDescent="0.25">
      <c r="A87" s="179" t="s">
        <v>2</v>
      </c>
      <c r="B87" s="140"/>
      <c r="C87" s="140"/>
      <c r="D87" s="204">
        <f t="shared" si="39"/>
        <v>8.6968773389579188E-2</v>
      </c>
      <c r="E87" s="204">
        <f t="shared" ref="E87:S87" si="43">E59/E$23</f>
        <v>8.2359271649246418E-2</v>
      </c>
      <c r="F87" s="204">
        <f t="shared" si="43"/>
        <v>7.9600909553109972E-2</v>
      </c>
      <c r="G87" s="204">
        <f t="shared" si="43"/>
        <v>8.0723607824987137E-2</v>
      </c>
      <c r="H87" s="204">
        <f t="shared" si="43"/>
        <v>8.3026750245185452E-2</v>
      </c>
      <c r="I87" s="204">
        <f t="shared" si="43"/>
        <v>8.3261690439299832E-2</v>
      </c>
      <c r="J87" s="204">
        <f t="shared" si="43"/>
        <v>8.7090733736972126E-2</v>
      </c>
      <c r="K87" s="204">
        <f t="shared" si="43"/>
        <v>8.9144585559132558E-2</v>
      </c>
      <c r="L87" s="204">
        <f t="shared" si="43"/>
        <v>8.8335181034987748E-2</v>
      </c>
      <c r="M87" s="204">
        <f t="shared" si="43"/>
        <v>7.3889244285613317E-2</v>
      </c>
      <c r="N87" s="204">
        <f t="shared" si="43"/>
        <v>8.2747303155668597E-2</v>
      </c>
      <c r="O87" s="204">
        <f t="shared" si="43"/>
        <v>8.700503031615954E-2</v>
      </c>
      <c r="P87" s="204">
        <f t="shared" si="43"/>
        <v>8.5587566509427129E-2</v>
      </c>
      <c r="Q87" s="204">
        <f t="shared" si="43"/>
        <v>8.4725971582471249E-2</v>
      </c>
      <c r="R87" s="204">
        <f t="shared" si="43"/>
        <v>8.5430954278631552E-2</v>
      </c>
      <c r="S87" s="204">
        <f t="shared" si="43"/>
        <v>8.4304725230692656E-2</v>
      </c>
    </row>
    <row r="88" spans="1:19" x14ac:dyDescent="0.25">
      <c r="A88" s="179" t="s">
        <v>1</v>
      </c>
      <c r="B88" s="140"/>
      <c r="C88" s="140"/>
      <c r="D88" s="204">
        <f t="shared" si="39"/>
        <v>4.7814912449318757E-3</v>
      </c>
      <c r="E88" s="204">
        <f t="shared" ref="E88:S88" si="44">E60/E$23</f>
        <v>4.4311219180376967E-3</v>
      </c>
      <c r="F88" s="204">
        <f t="shared" si="44"/>
        <v>4.134923716837542E-3</v>
      </c>
      <c r="G88" s="204">
        <f t="shared" si="44"/>
        <v>3.9305478528366177E-3</v>
      </c>
      <c r="H88" s="204">
        <f t="shared" si="44"/>
        <v>3.8306281122030923E-3</v>
      </c>
      <c r="I88" s="204">
        <f t="shared" si="44"/>
        <v>3.6276119238110244E-3</v>
      </c>
      <c r="J88" s="204">
        <f t="shared" si="44"/>
        <v>3.5584755830560398E-3</v>
      </c>
      <c r="K88" s="204">
        <f t="shared" si="44"/>
        <v>3.438196483532034E-3</v>
      </c>
      <c r="L88" s="204">
        <f t="shared" si="44"/>
        <v>3.2321400290280804E-3</v>
      </c>
      <c r="M88" s="204">
        <f t="shared" si="44"/>
        <v>2.8035062856894325E-3</v>
      </c>
      <c r="N88" s="204">
        <f t="shared" si="44"/>
        <v>2.9969483502354961E-3</v>
      </c>
      <c r="O88" s="204">
        <f t="shared" si="44"/>
        <v>3.1045131169591751E-3</v>
      </c>
      <c r="P88" s="204">
        <f t="shared" si="44"/>
        <v>2.9440053966035612E-3</v>
      </c>
      <c r="Q88" s="204">
        <f t="shared" si="44"/>
        <v>2.8576417730121575E-3</v>
      </c>
      <c r="R88" s="204">
        <f t="shared" si="44"/>
        <v>2.9551302060446638E-3</v>
      </c>
      <c r="S88" s="204">
        <f t="shared" si="44"/>
        <v>2.6910189159580268E-3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3.8795602641264549E-3</v>
      </c>
      <c r="E89" s="204">
        <f t="shared" ref="E89:S89" si="45">E61/E$23</f>
        <v>3.4036742422319573E-3</v>
      </c>
      <c r="F89" s="204">
        <f t="shared" si="45"/>
        <v>3.2311754132421646E-3</v>
      </c>
      <c r="G89" s="204">
        <f t="shared" si="45"/>
        <v>3.0811984056369271E-3</v>
      </c>
      <c r="H89" s="204">
        <f t="shared" si="45"/>
        <v>3.2124399672243641E-3</v>
      </c>
      <c r="I89" s="204">
        <f t="shared" si="45"/>
        <v>3.0363779402003566E-3</v>
      </c>
      <c r="J89" s="204">
        <f t="shared" si="45"/>
        <v>3.0790236548093926E-3</v>
      </c>
      <c r="K89" s="204">
        <f t="shared" si="45"/>
        <v>3.0295928114055259E-3</v>
      </c>
      <c r="L89" s="204">
        <f t="shared" si="45"/>
        <v>2.6359579374876608E-3</v>
      </c>
      <c r="M89" s="204">
        <f t="shared" si="45"/>
        <v>2.3871484517287685E-3</v>
      </c>
      <c r="N89" s="204">
        <f t="shared" si="45"/>
        <v>2.660556188474369E-3</v>
      </c>
      <c r="O89" s="204">
        <f t="shared" si="45"/>
        <v>2.6510680464136654E-3</v>
      </c>
      <c r="P89" s="204">
        <f t="shared" si="45"/>
        <v>2.4836641388915341E-3</v>
      </c>
      <c r="Q89" s="204">
        <f t="shared" si="45"/>
        <v>2.4706448689873896E-3</v>
      </c>
      <c r="R89" s="204">
        <f t="shared" si="45"/>
        <v>2.4141834127833152E-3</v>
      </c>
      <c r="S89" s="204">
        <f t="shared" si="45"/>
        <v>2.6384685058823613E-3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1.9758678466843038E-2</v>
      </c>
      <c r="E90" s="208">
        <f t="shared" ref="E90:S90" si="46">E62/E$23</f>
        <v>1.9431654931901132E-2</v>
      </c>
      <c r="F90" s="208">
        <f t="shared" si="46"/>
        <v>1.8921166726049172E-2</v>
      </c>
      <c r="G90" s="208">
        <f t="shared" si="46"/>
        <v>1.900338343314727E-2</v>
      </c>
      <c r="H90" s="208">
        <f t="shared" si="46"/>
        <v>1.9009771455065202E-2</v>
      </c>
      <c r="I90" s="208">
        <f t="shared" si="46"/>
        <v>1.9121208249803325E-2</v>
      </c>
      <c r="J90" s="208">
        <f t="shared" si="46"/>
        <v>1.9679700245545901E-2</v>
      </c>
      <c r="K90" s="208">
        <f t="shared" si="46"/>
        <v>1.9221618848834329E-2</v>
      </c>
      <c r="L90" s="208">
        <f t="shared" si="46"/>
        <v>1.8889079323893061E-2</v>
      </c>
      <c r="M90" s="208">
        <f t="shared" si="46"/>
        <v>1.770404252195959E-2</v>
      </c>
      <c r="N90" s="208">
        <f t="shared" si="46"/>
        <v>1.9070549749213399E-2</v>
      </c>
      <c r="O90" s="208">
        <f t="shared" si="46"/>
        <v>1.9920694475218669E-2</v>
      </c>
      <c r="P90" s="208">
        <f t="shared" si="46"/>
        <v>1.9502573230974311E-2</v>
      </c>
      <c r="Q90" s="208">
        <f t="shared" si="46"/>
        <v>1.9066676734878805E-2</v>
      </c>
      <c r="R90" s="208">
        <f t="shared" si="46"/>
        <v>1.9080117705173389E-2</v>
      </c>
      <c r="S90" s="208">
        <f t="shared" si="46"/>
        <v>1.9363001445866144E-2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1.6953199331382507E-2</v>
      </c>
      <c r="F93" s="144">
        <f t="shared" ref="F93:F94" si="48">IF(E16=0,"",F16/E16-1)</f>
        <v>3.7003499162580056E-6</v>
      </c>
      <c r="G93" s="144">
        <f t="shared" ref="G93:G94" si="49">IF(F16=0,"",G16/F16-1)</f>
        <v>-7.1036222278039185E-3</v>
      </c>
      <c r="H93" s="144">
        <f t="shared" ref="H93:H94" si="50">IF(G16=0,"",H16/G16-1)</f>
        <v>1.1705387075859885E-2</v>
      </c>
      <c r="I93" s="144">
        <f t="shared" ref="I93:I94" si="51">IF(H16=0,"",I16/H16-1)</f>
        <v>7.0661977181996072E-3</v>
      </c>
      <c r="J93" s="144">
        <f t="shared" ref="J93:J94" si="52">IF(I16=0,"",J16/I16-1)</f>
        <v>3.6993917683990851E-2</v>
      </c>
      <c r="K93" s="144">
        <f t="shared" ref="K93:K94" si="53">IF(J16=0,"",K16/J16-1)</f>
        <v>3.2609282333753598E-2</v>
      </c>
      <c r="L93" s="144">
        <f t="shared" ref="L93:L94" si="54">IF(K16=0,"",L16/K16-1)</f>
        <v>1.0826309605640461E-2</v>
      </c>
      <c r="M93" s="144">
        <f t="shared" ref="M93:M94" si="55">IF(L16=0,"",M16/L16-1)</f>
        <v>-5.6191773689669877E-2</v>
      </c>
      <c r="N93" s="144">
        <f t="shared" ref="N93:N94" si="56">IF(M16=0,"",N16/M16-1)</f>
        <v>4.0799400393451313E-2</v>
      </c>
      <c r="O93" s="144">
        <f t="shared" ref="O93:O94" si="57">IF(N16=0,"",O16/N16-1)</f>
        <v>3.6604892842740933E-2</v>
      </c>
      <c r="P93" s="144">
        <f t="shared" ref="P93:P94" si="58">IF(O16=0,"",P16/O16-1)</f>
        <v>4.9177273116902676E-3</v>
      </c>
      <c r="Q93" s="144">
        <f t="shared" ref="Q93:Q94" si="59">IF(P16=0,"",Q16/P16-1)</f>
        <v>4.8960496134007325E-3</v>
      </c>
      <c r="R93" s="144">
        <f t="shared" ref="R93:R94" si="60">IF(Q16=0,"",R16/Q16-1)</f>
        <v>1.9294214945927646E-2</v>
      </c>
      <c r="S93" s="144">
        <f t="shared" ref="S93:S94" si="61">IF(R16=0,"",S16/R16-1)</f>
        <v>1.7435210030193771E-2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1.6144188259290759E-2</v>
      </c>
      <c r="F94" s="213">
        <f t="shared" si="48"/>
        <v>-7.7317193346220225E-3</v>
      </c>
      <c r="G94" s="213">
        <f t="shared" si="49"/>
        <v>1.142681576180804E-3</v>
      </c>
      <c r="H94" s="213">
        <f t="shared" si="50"/>
        <v>7.5749269820488685E-3</v>
      </c>
      <c r="I94" s="213">
        <f t="shared" si="51"/>
        <v>4.1279397919880001E-3</v>
      </c>
      <c r="J94" s="213">
        <f t="shared" si="52"/>
        <v>1.4977252007597697E-2</v>
      </c>
      <c r="K94" s="213">
        <f t="shared" si="53"/>
        <v>6.5665430728500951E-6</v>
      </c>
      <c r="L94" s="213">
        <f t="shared" si="54"/>
        <v>5.9592313629670546E-3</v>
      </c>
      <c r="M94" s="213">
        <f t="shared" si="55"/>
        <v>1.5124487532724995E-3</v>
      </c>
      <c r="N94" s="213">
        <f t="shared" si="56"/>
        <v>3.7136913224740109E-3</v>
      </c>
      <c r="O94" s="213">
        <f t="shared" si="57"/>
        <v>1.3495422529006262E-2</v>
      </c>
      <c r="P94" s="213">
        <f t="shared" si="58"/>
        <v>1.3426793615596067E-2</v>
      </c>
      <c r="Q94" s="213">
        <f t="shared" si="59"/>
        <v>6.1338935574704045E-3</v>
      </c>
      <c r="R94" s="213">
        <f t="shared" si="60"/>
        <v>9.5773812959656368E-3</v>
      </c>
      <c r="S94" s="213">
        <f t="shared" si="61"/>
        <v>1.7159050878246207E-2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1.5765572837315611E-2</v>
      </c>
      <c r="F95" s="144">
        <f t="shared" ref="F95:F96" si="63">IF(E20=0,"",F20/E20-1)</f>
        <v>-2.1890336548598954E-3</v>
      </c>
      <c r="G95" s="144">
        <f t="shared" ref="G95:G96" si="64">IF(F20=0,"",G20/F20-1)</f>
        <v>-8.2629421425652883E-3</v>
      </c>
      <c r="H95" s="144">
        <f t="shared" ref="H95:H96" si="65">IF(G20=0,"",H20/G20-1)</f>
        <v>1.1766789349950013E-2</v>
      </c>
      <c r="I95" s="144">
        <f t="shared" ref="I95:I96" si="66">IF(H20=0,"",I20/H20-1)</f>
        <v>7.4424337778560279E-3</v>
      </c>
      <c r="J95" s="144">
        <f t="shared" ref="J95:J96" si="67">IF(I20=0,"",J20/I20-1)</f>
        <v>3.7784563013272709E-2</v>
      </c>
      <c r="K95" s="144">
        <f t="shared" ref="K95:K96" si="68">IF(J20=0,"",K20/J20-1)</f>
        <v>3.4153387163967208E-2</v>
      </c>
      <c r="L95" s="144">
        <f t="shared" ref="L95:L96" si="69">IF(K20=0,"",L20/K20-1)</f>
        <v>1.2019723378458469E-2</v>
      </c>
      <c r="M95" s="144">
        <f t="shared" ref="M95:M96" si="70">IF(L20=0,"",M20/L20-1)</f>
        <v>-5.3711689575823618E-2</v>
      </c>
      <c r="N95" s="144">
        <f t="shared" ref="N95:N96" si="71">IF(M20=0,"",N20/M20-1)</f>
        <v>4.3345331604363269E-2</v>
      </c>
      <c r="O95" s="144">
        <f t="shared" ref="O95:O96" si="72">IF(N20=0,"",O20/N20-1)</f>
        <v>5.7023648690411433E-2</v>
      </c>
      <c r="P95" s="144">
        <f t="shared" ref="P95:P96" si="73">IF(O20=0,"",P20/O20-1)</f>
        <v>3.5937107785799505E-3</v>
      </c>
      <c r="Q95" s="144">
        <f t="shared" ref="Q95:Q96" si="74">IF(P20=0,"",Q20/P20-1)</f>
        <v>2.4519895502661537E-3</v>
      </c>
      <c r="R95" s="144">
        <f t="shared" ref="R95:R96" si="75">IF(Q20=0,"",R20/Q20-1)</f>
        <v>1.6218479755582882E-2</v>
      </c>
      <c r="S95" s="144">
        <f t="shared" ref="S95:S96" si="76">IF(R20=0,"",S20/R20-1)</f>
        <v>1.2046223532752087E-2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1.4957506551064093E-2</v>
      </c>
      <c r="F96" s="213">
        <f t="shared" si="63"/>
        <v>-9.9074916843787664E-3</v>
      </c>
      <c r="G96" s="213">
        <f t="shared" si="64"/>
        <v>-2.6266840040811701E-5</v>
      </c>
      <c r="H96" s="213">
        <f t="shared" si="65"/>
        <v>7.6360785708644574E-3</v>
      </c>
      <c r="I96" s="213">
        <f t="shared" si="66"/>
        <v>4.5030781297799027E-3</v>
      </c>
      <c r="J96" s="213">
        <f t="shared" si="67"/>
        <v>1.5751110956953474E-2</v>
      </c>
      <c r="K96" s="213">
        <f t="shared" si="68"/>
        <v>1.501919137768315E-3</v>
      </c>
      <c r="L96" s="213">
        <f t="shared" si="69"/>
        <v>7.1468989080178957E-3</v>
      </c>
      <c r="M96" s="213">
        <f t="shared" si="70"/>
        <v>4.1441646514084329E-3</v>
      </c>
      <c r="N96" s="213">
        <f t="shared" si="71"/>
        <v>6.1689060474166002E-3</v>
      </c>
      <c r="O96" s="213">
        <f t="shared" si="72"/>
        <v>3.345897443604029E-2</v>
      </c>
      <c r="P96" s="213">
        <f t="shared" si="73"/>
        <v>1.2091566070717041E-2</v>
      </c>
      <c r="Q96" s="213">
        <f t="shared" si="74"/>
        <v>3.6868228695561278E-3</v>
      </c>
      <c r="R96" s="213">
        <f t="shared" si="75"/>
        <v>6.5309667931687798E-3</v>
      </c>
      <c r="S96" s="213">
        <f t="shared" si="76"/>
        <v>1.1771527095998824E-2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2.0303317178732794E-2</v>
      </c>
      <c r="F97" s="204">
        <f t="shared" ref="F97:F105" si="78">IF(E23=0,"",F23/E23-1)</f>
        <v>2.718219600615468E-3</v>
      </c>
      <c r="G97" s="204">
        <f t="shared" ref="G97:G105" si="79">IF(F23=0,"",G23/F23-1)</f>
        <v>-6.3992730280466592E-3</v>
      </c>
      <c r="H97" s="204">
        <f t="shared" ref="H97:H105" si="80">IF(G23=0,"",H23/G23-1)</f>
        <v>1.6155599474727333E-2</v>
      </c>
      <c r="I97" s="204">
        <f t="shared" ref="I97:I105" si="81">IF(H23=0,"",I23/H23-1)</f>
        <v>6.6524363237034922E-3</v>
      </c>
      <c r="J97" s="204">
        <f t="shared" ref="J97:J105" si="82">IF(I23=0,"",J23/I23-1)</f>
        <v>3.7456163630321004E-2</v>
      </c>
      <c r="K97" s="204">
        <f t="shared" ref="K97:K105" si="83">IF(J23=0,"",K23/J23-1)</f>
        <v>3.8565026886456133E-2</v>
      </c>
      <c r="L97" s="204">
        <f t="shared" ref="L97:L105" si="84">IF(K23=0,"",L23/K23-1)</f>
        <v>1.1879255740943728E-2</v>
      </c>
      <c r="M97" s="204">
        <f t="shared" ref="M97:M105" si="85">IF(L23=0,"",M23/L23-1)</f>
        <v>-6.1358851202980236E-2</v>
      </c>
      <c r="N97" s="204">
        <f t="shared" ref="N97:N105" si="86">IF(M23=0,"",N23/M23-1)</f>
        <v>4.2536811786324513E-2</v>
      </c>
      <c r="O97" s="204">
        <f t="shared" ref="O97:O105" si="87">IF(N23=0,"",O23/N23-1)</f>
        <v>3.5599893259208981E-2</v>
      </c>
      <c r="P97" s="204">
        <f t="shared" ref="P97:P105" si="88">IF(O23=0,"",P23/O23-1)</f>
        <v>5.7965436709699336E-3</v>
      </c>
      <c r="Q97" s="204">
        <f t="shared" ref="Q97:Q105" si="89">IF(P23=0,"",Q23/P23-1)</f>
        <v>5.2775651149337133E-3</v>
      </c>
      <c r="R97" s="204">
        <f t="shared" ref="R97:R105" si="90">IF(Q23=0,"",R23/Q23-1)</f>
        <v>1.8913340107534093E-2</v>
      </c>
      <c r="S97" s="204">
        <f t="shared" ref="S97:S105" si="91">IF(R23=0,"",S23/R23-1)</f>
        <v>1.5463890212140452E-2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0.11052813607666412</v>
      </c>
      <c r="F98" s="209">
        <f t="shared" si="78"/>
        <v>-0.17501742562840661</v>
      </c>
      <c r="G98" s="209">
        <f t="shared" si="79"/>
        <v>-8.9594100273448718E-2</v>
      </c>
      <c r="H98" s="209">
        <f t="shared" si="80"/>
        <v>0.1744075569921415</v>
      </c>
      <c r="I98" s="209">
        <f t="shared" si="81"/>
        <v>-0.23774040779733174</v>
      </c>
      <c r="J98" s="209">
        <f t="shared" si="82"/>
        <v>6.6766546069293886E-2</v>
      </c>
      <c r="K98" s="209">
        <f t="shared" si="83"/>
        <v>9.8842472508411605E-2</v>
      </c>
      <c r="L98" s="209">
        <f t="shared" si="84"/>
        <v>9.6476690866903247E-2</v>
      </c>
      <c r="M98" s="209">
        <f t="shared" si="85"/>
        <v>-0.22754142963019075</v>
      </c>
      <c r="N98" s="209">
        <f t="shared" si="86"/>
        <v>1.871233382570181E-2</v>
      </c>
      <c r="O98" s="209">
        <f t="shared" si="87"/>
        <v>0.18394322290489873</v>
      </c>
      <c r="P98" s="209">
        <f t="shared" si="88"/>
        <v>-4.3274782124871125E-2</v>
      </c>
      <c r="Q98" s="209">
        <f t="shared" si="89"/>
        <v>0.25551731833883173</v>
      </c>
      <c r="R98" s="209">
        <f t="shared" si="90"/>
        <v>-0.20088439676807379</v>
      </c>
      <c r="S98" s="209">
        <f t="shared" si="91"/>
        <v>-0.18265998454618704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-0.18213775605187565</v>
      </c>
      <c r="F99" s="209">
        <f t="shared" si="78"/>
        <v>4.0595295993437031E-2</v>
      </c>
      <c r="G99" s="209">
        <f t="shared" si="79"/>
        <v>-0.15591109679172943</v>
      </c>
      <c r="H99" s="209">
        <f t="shared" si="80"/>
        <v>3.2549615182210667E-2</v>
      </c>
      <c r="I99" s="209">
        <f t="shared" si="81"/>
        <v>3.3379415642009747E-4</v>
      </c>
      <c r="J99" s="209">
        <f t="shared" si="82"/>
        <v>0.24517394313058372</v>
      </c>
      <c r="K99" s="209">
        <f t="shared" si="83"/>
        <v>1.2755516747999796E-3</v>
      </c>
      <c r="L99" s="209">
        <f t="shared" si="84"/>
        <v>0.27103441406058626</v>
      </c>
      <c r="M99" s="209">
        <f t="shared" si="85"/>
        <v>-0.21322770579501127</v>
      </c>
      <c r="N99" s="209">
        <f t="shared" si="86"/>
        <v>1.8026184847897753E-2</v>
      </c>
      <c r="O99" s="209">
        <f t="shared" si="87"/>
        <v>2.9454451513196922E-2</v>
      </c>
      <c r="P99" s="209">
        <f t="shared" si="88"/>
        <v>5.5202526789880579E-2</v>
      </c>
      <c r="Q99" s="209">
        <f t="shared" si="89"/>
        <v>-0.13229054967499376</v>
      </c>
      <c r="R99" s="209">
        <f t="shared" si="90"/>
        <v>-5.9151883777909142E-2</v>
      </c>
      <c r="S99" s="209">
        <f t="shared" si="91"/>
        <v>-7.4856527020861208E-2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2.9556479309542416E-2</v>
      </c>
      <c r="F100" s="209">
        <f t="shared" si="78"/>
        <v>1.634221520015644E-2</v>
      </c>
      <c r="G100" s="209">
        <f t="shared" si="79"/>
        <v>-3.0966739554139089E-3</v>
      </c>
      <c r="H100" s="209">
        <f t="shared" si="80"/>
        <v>1.2332766098119397E-2</v>
      </c>
      <c r="I100" s="209">
        <f t="shared" si="81"/>
        <v>1.1360026145394553E-2</v>
      </c>
      <c r="J100" s="209">
        <f t="shared" si="82"/>
        <v>2.6097793812404957E-2</v>
      </c>
      <c r="K100" s="209">
        <f t="shared" si="83"/>
        <v>3.2509945993483669E-2</v>
      </c>
      <c r="L100" s="209">
        <f t="shared" si="84"/>
        <v>1.7759884613415489E-2</v>
      </c>
      <c r="M100" s="209">
        <f t="shared" si="85"/>
        <v>-2.8722315638917584E-2</v>
      </c>
      <c r="N100" s="209">
        <f t="shared" si="86"/>
        <v>8.9948080245638717E-3</v>
      </c>
      <c r="O100" s="209">
        <f t="shared" si="87"/>
        <v>2.876806176847202E-2</v>
      </c>
      <c r="P100" s="209">
        <f t="shared" si="88"/>
        <v>4.5282333834140154E-3</v>
      </c>
      <c r="Q100" s="209">
        <f t="shared" si="89"/>
        <v>1.0591743366894724E-2</v>
      </c>
      <c r="R100" s="209">
        <f t="shared" si="90"/>
        <v>1.7506603739264603E-2</v>
      </c>
      <c r="S100" s="209">
        <f t="shared" si="91"/>
        <v>1.6506403452685392E-2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1.7992887196043528E-2</v>
      </c>
      <c r="F101" s="206">
        <f t="shared" si="78"/>
        <v>2.0463015681011054E-2</v>
      </c>
      <c r="G101" s="206">
        <f t="shared" si="79"/>
        <v>1.1487836969337195E-4</v>
      </c>
      <c r="H101" s="206">
        <f t="shared" si="80"/>
        <v>6.6539393327578189E-3</v>
      </c>
      <c r="I101" s="206">
        <f t="shared" si="81"/>
        <v>1.1754141655551997E-2</v>
      </c>
      <c r="J101" s="206">
        <f t="shared" si="82"/>
        <v>1.9040483527039465E-2</v>
      </c>
      <c r="K101" s="206">
        <f t="shared" si="83"/>
        <v>2.1271582229654973E-2</v>
      </c>
      <c r="L101" s="206">
        <f t="shared" si="84"/>
        <v>2.3265492220100548E-2</v>
      </c>
      <c r="M101" s="206">
        <f t="shared" si="85"/>
        <v>3.6372107045479218E-4</v>
      </c>
      <c r="N101" s="206">
        <f t="shared" si="86"/>
        <v>2.6572829760497241E-2</v>
      </c>
      <c r="O101" s="206">
        <f t="shared" si="87"/>
        <v>2.5085740127073652E-2</v>
      </c>
      <c r="P101" s="206">
        <f t="shared" si="88"/>
        <v>1.8340018837831762E-2</v>
      </c>
      <c r="Q101" s="206">
        <f t="shared" si="89"/>
        <v>1.7437155727131559E-2</v>
      </c>
      <c r="R101" s="206">
        <f t="shared" si="90"/>
        <v>1.8118229386170359E-2</v>
      </c>
      <c r="S101" s="206">
        <f t="shared" si="91"/>
        <v>1.6013718947639255E-2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3.5006011049147023E-2</v>
      </c>
      <c r="F102" s="206">
        <f t="shared" si="78"/>
        <v>1.6742112137394738E-2</v>
      </c>
      <c r="G102" s="206">
        <f t="shared" si="79"/>
        <v>-8.9416032856102223E-3</v>
      </c>
      <c r="H102" s="206">
        <f t="shared" si="80"/>
        <v>2.0964530996562258E-2</v>
      </c>
      <c r="I102" s="206">
        <f t="shared" si="81"/>
        <v>9.0280984138519926E-3</v>
      </c>
      <c r="J102" s="206">
        <f t="shared" si="82"/>
        <v>3.1956725583781376E-2</v>
      </c>
      <c r="K102" s="206">
        <f t="shared" si="83"/>
        <v>4.0329463053517589E-2</v>
      </c>
      <c r="L102" s="206">
        <f t="shared" si="84"/>
        <v>1.1413150186877941E-2</v>
      </c>
      <c r="M102" s="206">
        <f t="shared" si="85"/>
        <v>-4.8473284397052119E-2</v>
      </c>
      <c r="N102" s="206">
        <f t="shared" si="86"/>
        <v>1.0085998879288516E-2</v>
      </c>
      <c r="O102" s="206">
        <f t="shared" si="87"/>
        <v>2.6298316570156244E-2</v>
      </c>
      <c r="P102" s="206">
        <f t="shared" si="88"/>
        <v>6.2801406436374663E-3</v>
      </c>
      <c r="Q102" s="206">
        <f t="shared" si="89"/>
        <v>1.2117472848379718E-2</v>
      </c>
      <c r="R102" s="206">
        <f t="shared" si="90"/>
        <v>5.5388182462647872E-3</v>
      </c>
      <c r="S102" s="206">
        <f t="shared" si="91"/>
        <v>1.1347502250825814E-2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3.7810032201702315E-2</v>
      </c>
      <c r="F103" s="206">
        <f t="shared" si="78"/>
        <v>6.829925572321649E-3</v>
      </c>
      <c r="G103" s="206">
        <f t="shared" si="79"/>
        <v>7.2297512523751273E-3</v>
      </c>
      <c r="H103" s="206">
        <f t="shared" si="80"/>
        <v>-6.7247315098606375E-4</v>
      </c>
      <c r="I103" s="206">
        <f t="shared" si="81"/>
        <v>1.7340525386674965E-2</v>
      </c>
      <c r="J103" s="206">
        <f t="shared" si="82"/>
        <v>2.3616899584527618E-2</v>
      </c>
      <c r="K103" s="206">
        <f t="shared" si="83"/>
        <v>3.2635652970598228E-2</v>
      </c>
      <c r="L103" s="206">
        <f t="shared" si="84"/>
        <v>2.5286429106830211E-2</v>
      </c>
      <c r="M103" s="206">
        <f t="shared" si="85"/>
        <v>-3.0052979308149541E-2</v>
      </c>
      <c r="N103" s="206">
        <f t="shared" si="86"/>
        <v>-3.0561806577905415E-2</v>
      </c>
      <c r="O103" s="206">
        <f t="shared" si="87"/>
        <v>4.4161758803904272E-2</v>
      </c>
      <c r="P103" s="206">
        <f t="shared" si="88"/>
        <v>-3.0346765400336762E-2</v>
      </c>
      <c r="Q103" s="206">
        <f t="shared" si="89"/>
        <v>-9.5133377226660487E-3</v>
      </c>
      <c r="R103" s="206">
        <f t="shared" si="90"/>
        <v>5.2984800754205752E-2</v>
      </c>
      <c r="S103" s="206">
        <f t="shared" si="91"/>
        <v>3.2804458066696851E-2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6.9758320194872603E-2</v>
      </c>
      <c r="F104" s="209">
        <f t="shared" si="78"/>
        <v>-1.8369428181301717E-2</v>
      </c>
      <c r="G104" s="209">
        <f t="shared" si="79"/>
        <v>-3.2496290473655098E-2</v>
      </c>
      <c r="H104" s="209">
        <f t="shared" si="80"/>
        <v>0.13265837313555617</v>
      </c>
      <c r="I104" s="209">
        <f t="shared" si="81"/>
        <v>3.1989372672344141E-2</v>
      </c>
      <c r="J104" s="209">
        <f t="shared" si="82"/>
        <v>9.3412426922867997E-2</v>
      </c>
      <c r="K104" s="209">
        <f t="shared" si="83"/>
        <v>4.1649748534534625E-2</v>
      </c>
      <c r="L104" s="209">
        <f t="shared" si="84"/>
        <v>0.11042939329044654</v>
      </c>
      <c r="M104" s="209">
        <f t="shared" si="85"/>
        <v>1.7418872137719754E-2</v>
      </c>
      <c r="N104" s="209">
        <f t="shared" si="86"/>
        <v>4.4184061633282035E-2</v>
      </c>
      <c r="O104" s="209">
        <f t="shared" si="87"/>
        <v>-0.16747340772060781</v>
      </c>
      <c r="P104" s="209">
        <f t="shared" si="88"/>
        <v>0.11605762391114816</v>
      </c>
      <c r="Q104" s="209">
        <f t="shared" si="89"/>
        <v>-7.8827825885234404E-2</v>
      </c>
      <c r="R104" s="209">
        <f t="shared" si="90"/>
        <v>-9.0421140045123805E-2</v>
      </c>
      <c r="S104" s="209">
        <f t="shared" si="91"/>
        <v>-1.7760270635718611E-2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-6.1689044435108809E-2</v>
      </c>
      <c r="F105" s="209">
        <f t="shared" si="78"/>
        <v>-4.7771272065815329E-2</v>
      </c>
      <c r="G105" s="209">
        <f t="shared" si="79"/>
        <v>-5.3537095718603323E-2</v>
      </c>
      <c r="H105" s="209">
        <f t="shared" si="80"/>
        <v>-3.7770545179638182E-2</v>
      </c>
      <c r="I105" s="209">
        <f t="shared" si="81"/>
        <v>-3.5854719700621374E-2</v>
      </c>
      <c r="J105" s="209">
        <f t="shared" si="82"/>
        <v>2.933814729210682E-2</v>
      </c>
      <c r="K105" s="209">
        <f t="shared" si="83"/>
        <v>4.7557467765660721E-2</v>
      </c>
      <c r="L105" s="209">
        <f t="shared" si="84"/>
        <v>3.8134752939440908E-2</v>
      </c>
      <c r="M105" s="209">
        <f t="shared" si="85"/>
        <v>-1.9432479387180068E-2</v>
      </c>
      <c r="N105" s="209">
        <f t="shared" si="86"/>
        <v>8.3940971794731478E-2</v>
      </c>
      <c r="O105" s="209">
        <f t="shared" si="87"/>
        <v>5.6279250220800936E-2</v>
      </c>
      <c r="P105" s="209">
        <f t="shared" si="88"/>
        <v>2.6548477114213709E-2</v>
      </c>
      <c r="Q105" s="209">
        <f t="shared" si="89"/>
        <v>-1.724358777837387E-3</v>
      </c>
      <c r="R105" s="209">
        <f t="shared" si="90"/>
        <v>3.3956397864584709E-2</v>
      </c>
      <c r="S105" s="209">
        <f t="shared" si="91"/>
        <v>2.5898272116456234E-2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4.2480077558912921E-3</v>
      </c>
      <c r="F106" s="209">
        <f t="shared" ref="F106" si="93">IF(E23=14,"",F32/E32-1)</f>
        <v>-1.9326519351926086E-2</v>
      </c>
      <c r="G106" s="209">
        <f t="shared" ref="G106" si="94">IF(F23=14,"",G32/F32-1)</f>
        <v>1.7720093821171901E-5</v>
      </c>
      <c r="H106" s="209">
        <f t="shared" ref="H106" si="95">IF(G23=14,"",H32/G32-1)</f>
        <v>2.2999192128363877E-2</v>
      </c>
      <c r="I106" s="209">
        <f t="shared" ref="I106" si="96">IF(H23=14,"",I32/H32-1)</f>
        <v>8.067187106904683E-3</v>
      </c>
      <c r="J106" s="209">
        <f t="shared" ref="J106" si="97">IF(I23=14,"",J32/I32-1)</f>
        <v>6.8022043594910819E-2</v>
      </c>
      <c r="K106" s="209">
        <f t="shared" ref="K106" si="98">IF(J23=14,"",K32/J32-1)</f>
        <v>5.4159247900576357E-2</v>
      </c>
      <c r="L106" s="209">
        <f t="shared" ref="L106" si="99">IF(K23=14,"",L32/K32-1)</f>
        <v>-2.6128821530894464E-2</v>
      </c>
      <c r="M106" s="209">
        <f t="shared" ref="M106" si="100">IF(L23=14,"",M32/L32-1)</f>
        <v>-0.17477160373165945</v>
      </c>
      <c r="N106" s="209">
        <f t="shared" ref="N106" si="101">IF(M23=14,"",N32/M32-1)</f>
        <v>0.16249165240825003</v>
      </c>
      <c r="O106" s="209">
        <f t="shared" ref="O106" si="102">IF(N23=14,"",O32/N32-1)</f>
        <v>7.4308867735320749E-2</v>
      </c>
      <c r="P106" s="209">
        <f t="shared" ref="P106" si="103">IF(O23=14,"",P32/O32-1)</f>
        <v>-3.572495928024888E-3</v>
      </c>
      <c r="Q106" s="209">
        <f t="shared" ref="Q106" si="104">IF(P23=14,"",Q32/P32-1)</f>
        <v>-8.6419428926766129E-3</v>
      </c>
      <c r="R106" s="209">
        <f t="shared" ref="R106" si="105">IF(Q23=14,"",R32/Q32-1)</f>
        <v>4.1999258851461496E-2</v>
      </c>
      <c r="S106" s="209">
        <f t="shared" ref="S106" si="106">IF(R23=14,"",S32/R32-1)</f>
        <v>2.0551248820895429E-2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7.0992263519760179E-3</v>
      </c>
      <c r="F107" s="210">
        <f t="shared" ref="F107:F108" si="108">IF(E33=0,"",F33/E33-1)</f>
        <v>-7.1223871741232792E-3</v>
      </c>
      <c r="G107" s="210">
        <f t="shared" ref="G107:G108" si="109">IF(F33=0,"",G33/F33-1)</f>
        <v>-2.4074540363721697E-2</v>
      </c>
      <c r="H107" s="210">
        <f t="shared" ref="H107:H108" si="110">IF(G33=0,"",H33/G33-1)</f>
        <v>9.1051425543041686E-2</v>
      </c>
      <c r="I107" s="210">
        <f t="shared" ref="I107:I108" si="111">IF(H33=0,"",I33/H33-1)</f>
        <v>8.0149538886197025E-2</v>
      </c>
      <c r="J107" s="210">
        <f t="shared" ref="J107:J108" si="112">IF(I33=0,"",J33/I33-1)</f>
        <v>7.6260728545025414E-2</v>
      </c>
      <c r="K107" s="210">
        <f t="shared" ref="K107:K108" si="113">IF(J33=0,"",K33/J33-1)</f>
        <v>0.16092015709155394</v>
      </c>
      <c r="L107" s="210">
        <f t="shared" ref="L107:L108" si="114">IF(K33=0,"",L33/K33-1)</f>
        <v>-2.5857352697919E-2</v>
      </c>
      <c r="M107" s="210">
        <f t="shared" ref="M107:M108" si="115">IF(L33=0,"",M33/L33-1)</f>
        <v>-0.31430154287633549</v>
      </c>
      <c r="N107" s="210">
        <f t="shared" ref="N107:N108" si="116">IF(M33=0,"",N33/M33-1)</f>
        <v>-1.518182398030532E-2</v>
      </c>
      <c r="O107" s="210">
        <f t="shared" ref="O107:O108" si="117">IF(N33=0,"",O33/N33-1)</f>
        <v>0.15466015163708824</v>
      </c>
      <c r="P107" s="210">
        <f t="shared" ref="P107:P108" si="118">IF(O33=0,"",P33/O33-1)</f>
        <v>1.9269167167858869E-2</v>
      </c>
      <c r="Q107" s="210">
        <f t="shared" ref="Q107:Q108" si="119">IF(P33=0,"",Q33/P33-1)</f>
        <v>-5.2482767118547491E-2</v>
      </c>
      <c r="R107" s="210">
        <f t="shared" ref="R107:R108" si="120">IF(Q33=0,"",R33/Q33-1)</f>
        <v>-2.1943962605682765E-3</v>
      </c>
      <c r="S107" s="210">
        <f t="shared" ref="S107:S108" si="121">IF(R33=0,"",S33/R33-1)</f>
        <v>-1.0741187917172601E-3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7.0992263519760179E-3</v>
      </c>
      <c r="F108" s="204">
        <f t="shared" si="108"/>
        <v>-7.1223871741233902E-3</v>
      </c>
      <c r="G108" s="204">
        <f t="shared" si="109"/>
        <v>-2.4074540363721808E-2</v>
      </c>
      <c r="H108" s="204">
        <f t="shared" si="110"/>
        <v>9.1051425543041686E-2</v>
      </c>
      <c r="I108" s="204">
        <f t="shared" si="111"/>
        <v>8.0149538886197025E-2</v>
      </c>
      <c r="J108" s="204">
        <f t="shared" si="112"/>
        <v>7.6260728545025414E-2</v>
      </c>
      <c r="K108" s="204">
        <f t="shared" si="113"/>
        <v>0.16092015709155394</v>
      </c>
      <c r="L108" s="204">
        <f t="shared" si="114"/>
        <v>-2.5857352697919E-2</v>
      </c>
      <c r="M108" s="204">
        <f t="shared" si="115"/>
        <v>-0.3714374778013585</v>
      </c>
      <c r="N108" s="204">
        <f t="shared" si="116"/>
        <v>-1.8659776705942765E-2</v>
      </c>
      <c r="O108" s="204">
        <f t="shared" si="117"/>
        <v>0.18256806626472755</v>
      </c>
      <c r="P108" s="204">
        <f t="shared" si="118"/>
        <v>-1.4596259230777897E-2</v>
      </c>
      <c r="Q108" s="204">
        <f t="shared" si="119"/>
        <v>-5.2851731099449739E-2</v>
      </c>
      <c r="R108" s="204">
        <f t="shared" si="120"/>
        <v>1.143946828679554E-2</v>
      </c>
      <c r="S108" s="204">
        <f t="shared" si="121"/>
        <v>-3.4211744935483401E-2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7.0992263519760179E-3</v>
      </c>
      <c r="F109" s="204">
        <f t="shared" ref="F109" si="123">IF(E37=0,"",F37/E37-1)</f>
        <v>-7.1223871741231681E-3</v>
      </c>
      <c r="G109" s="204">
        <f t="shared" ref="G109" si="124">IF(F37=0,"",G37/F37-1)</f>
        <v>-2.4074540363721697E-2</v>
      </c>
      <c r="H109" s="204">
        <f t="shared" ref="H109" si="125">IF(G37=0,"",H37/G37-1)</f>
        <v>9.1051425543041686E-2</v>
      </c>
      <c r="I109" s="204">
        <f t="shared" ref="I109" si="126">IF(H37=0,"",I37/H37-1)</f>
        <v>8.0149538886196803E-2</v>
      </c>
      <c r="J109" s="204">
        <f t="shared" ref="J109" si="127">IF(I37=0,"",J37/I37-1)</f>
        <v>7.6260728545025414E-2</v>
      </c>
      <c r="K109" s="204">
        <f t="shared" ref="K109" si="128">IF(J37=0,"",K37/J37-1)</f>
        <v>0.16092015709155394</v>
      </c>
      <c r="L109" s="204">
        <f t="shared" ref="L109" si="129">IF(K37=0,"",L37/K37-1)</f>
        <v>-2.5857352697919112E-2</v>
      </c>
      <c r="M109" s="204">
        <f t="shared" ref="M109" si="130">IF(L37=0,"",M37/L37-1)</f>
        <v>-0.17119579302382437</v>
      </c>
      <c r="N109" s="204">
        <f t="shared" ref="N109" si="131">IF(M37=0,"",N37/M37-1)</f>
        <v>-8.5753769699969951E-3</v>
      </c>
      <c r="O109" s="204">
        <f t="shared" ref="O109" si="132">IF(N37=0,"",O37/N37-1)</f>
        <v>0.10218767456754385</v>
      </c>
      <c r="P109" s="204">
        <f t="shared" ref="P109" si="133">IF(O37=0,"",P37/O37-1)</f>
        <v>8.7586566567861457E-2</v>
      </c>
      <c r="Q109" s="204">
        <f t="shared" ref="Q109" si="134">IF(P37=0,"",Q37/P37-1)</f>
        <v>-5.1808380225406458E-2</v>
      </c>
      <c r="R109" s="204">
        <f t="shared" ref="R109" si="135">IF(Q37=0,"",R37/Q37-1)</f>
        <v>-2.7086751020504063E-2</v>
      </c>
      <c r="S109" s="204">
        <f t="shared" ref="S109" si="136">IF(R37=0,"",S37/R37-1)</f>
        <v>6.1823496498224495E-2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1.9565087577549267E-2</v>
      </c>
      <c r="F110" s="204">
        <f t="shared" ref="F110:F111" si="138">IF(E43=0,"",F43/E43-1)</f>
        <v>8.7687110718213113E-3</v>
      </c>
      <c r="G110" s="204">
        <f t="shared" ref="G110:G111" si="139">IF(F43=0,"",G43/F43-1)</f>
        <v>-2.3458127327344869E-3</v>
      </c>
      <c r="H110" s="204">
        <f t="shared" ref="H110:H111" si="140">IF(G43=0,"",H43/G43-1)</f>
        <v>1.8719055414234242E-2</v>
      </c>
      <c r="I110" s="204">
        <f t="shared" ref="I110:I111" si="141">IF(H43=0,"",I43/H43-1)</f>
        <v>3.6005155966592151E-2</v>
      </c>
      <c r="J110" s="204">
        <f t="shared" ref="J110:J111" si="142">IF(I43=0,"",J43/I43-1)</f>
        <v>1.997819634932041E-2</v>
      </c>
      <c r="K110" s="204">
        <f t="shared" ref="K110:K111" si="143">IF(J43=0,"",K43/J43-1)</f>
        <v>5.2658296539473737E-2</v>
      </c>
      <c r="L110" s="204">
        <f t="shared" ref="L110:L111" si="144">IF(K43=0,"",L43/K43-1)</f>
        <v>2.4293829828591962E-2</v>
      </c>
      <c r="M110" s="204">
        <f t="shared" ref="M110:M111" si="145">IF(L43=0,"",M43/L43-1)</f>
        <v>-9.0884614334173053E-2</v>
      </c>
      <c r="N110" s="204">
        <f t="shared" ref="N110:N111" si="146">IF(M43=0,"",N43/M43-1)</f>
        <v>0.1047862892061433</v>
      </c>
      <c r="O110" s="204">
        <f t="shared" ref="O110:O111" si="147">IF(N43=0,"",O43/N43-1)</f>
        <v>8.0494842681204659E-3</v>
      </c>
      <c r="P110" s="204">
        <f t="shared" ref="P110:P111" si="148">IF(O43=0,"",P43/O43-1)</f>
        <v>-1.7019803464579986E-2</v>
      </c>
      <c r="Q110" s="204">
        <f t="shared" ref="Q110:Q111" si="149">IF(P43=0,"",Q43/P43-1)</f>
        <v>-1.4416550850616994E-2</v>
      </c>
      <c r="R110" s="204">
        <f t="shared" ref="R110:R111" si="150">IF(Q43=0,"",R43/Q43-1)</f>
        <v>3.7549560015952776E-2</v>
      </c>
      <c r="S110" s="204">
        <f t="shared" ref="S110:S111" si="151">IF(R43=0,"",S43/R43-1)</f>
        <v>2.4825962430270243E-2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1.1087558215632454E-2</v>
      </c>
      <c r="F111" s="204">
        <f t="shared" si="138"/>
        <v>1.1916367272797324E-2</v>
      </c>
      <c r="G111" s="204">
        <f t="shared" si="139"/>
        <v>-4.4091698822435021E-2</v>
      </c>
      <c r="H111" s="204">
        <f t="shared" si="140"/>
        <v>4.1411889440323701E-3</v>
      </c>
      <c r="I111" s="204">
        <f t="shared" si="141"/>
        <v>-1.130452166636986E-3</v>
      </c>
      <c r="J111" s="204">
        <f t="shared" si="142"/>
        <v>2.8413639033546545E-3</v>
      </c>
      <c r="K111" s="204">
        <f t="shared" si="143"/>
        <v>5.6750254918347176E-2</v>
      </c>
      <c r="L111" s="204">
        <f t="shared" si="144"/>
        <v>-5.6449647074086062E-3</v>
      </c>
      <c r="M111" s="204">
        <f t="shared" si="145"/>
        <v>-0.10989729715719798</v>
      </c>
      <c r="N111" s="204">
        <f t="shared" si="146"/>
        <v>0.17522073596204479</v>
      </c>
      <c r="O111" s="204">
        <f t="shared" si="147"/>
        <v>-7.8619178390881839E-4</v>
      </c>
      <c r="P111" s="204">
        <f t="shared" si="148"/>
        <v>-3.7478116443705134E-2</v>
      </c>
      <c r="Q111" s="204">
        <f t="shared" si="149"/>
        <v>-1.4471014531369231E-2</v>
      </c>
      <c r="R111" s="204">
        <f t="shared" si="150"/>
        <v>3.3582255538306072E-2</v>
      </c>
      <c r="S111" s="204">
        <f t="shared" si="151"/>
        <v>7.4289763336648162E-2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4.2866332735731483E-2</v>
      </c>
      <c r="F112" s="204">
        <f t="shared" ref="F112:F113" si="153">IF(E47=0,"",F47/E47-1)</f>
        <v>3.8073396163795792E-4</v>
      </c>
      <c r="G112" s="204">
        <f t="shared" ref="G112:G113" si="154">IF(F47=0,"",G47/F47-1)</f>
        <v>0.11018279114742646</v>
      </c>
      <c r="H112" s="204">
        <f t="shared" ref="H112:H113" si="155">IF(G47=0,"",H47/G47-1)</f>
        <v>5.2553960055449433E-2</v>
      </c>
      <c r="I112" s="204">
        <f t="shared" ref="I112:I113" si="156">IF(H47=0,"",I47/H47-1)</f>
        <v>0.11823168186189137</v>
      </c>
      <c r="J112" s="204">
        <f t="shared" ref="J112:J113" si="157">IF(I47=0,"",J47/I47-1)</f>
        <v>5.3872672976755576E-2</v>
      </c>
      <c r="K112" s="204">
        <f t="shared" ref="K112:K113" si="158">IF(J47=0,"",K47/J47-1)</f>
        <v>4.4956825529854694E-2</v>
      </c>
      <c r="L112" s="204">
        <f t="shared" ref="L112:L113" si="159">IF(K47=0,"",L47/K47-1)</f>
        <v>8.1277550344751814E-2</v>
      </c>
      <c r="M112" s="204">
        <f t="shared" ref="M112:M113" si="160">IF(L47=0,"",M47/L47-1)</f>
        <v>-5.7606080375692814E-2</v>
      </c>
      <c r="N112" s="204">
        <f t="shared" ref="N112:N113" si="161">IF(M47=0,"",N47/M47-1)</f>
        <v>-1.1656750681524608E-2</v>
      </c>
      <c r="O112" s="204">
        <f t="shared" ref="O112:O113" si="162">IF(N47=0,"",O47/N47-1)</f>
        <v>2.5418685915339356E-2</v>
      </c>
      <c r="P112" s="204">
        <f t="shared" ref="P112:P113" si="163">IF(O47=0,"",P47/O47-1)</f>
        <v>2.2169459029220295E-2</v>
      </c>
      <c r="Q112" s="204">
        <f t="shared" ref="Q112:Q113" si="164">IF(P47=0,"",Q47/P47-1)</f>
        <v>-1.4318310032123582E-2</v>
      </c>
      <c r="R112" s="204">
        <f t="shared" ref="R112:R113" si="165">IF(Q47=0,"",R47/Q47-1)</f>
        <v>4.470461917441737E-2</v>
      </c>
      <c r="S112" s="204">
        <f t="shared" ref="S112:S113" si="166">IF(R47=0,"",S47/R47-1)</f>
        <v>-6.3432572039421653E-2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-8.8961992876631646E-2</v>
      </c>
      <c r="F113" s="204">
        <f t="shared" si="153"/>
        <v>-6.6293029362253897E-2</v>
      </c>
      <c r="G113" s="204">
        <f t="shared" si="154"/>
        <v>-5.9007726923714143E-2</v>
      </c>
      <c r="H113" s="204">
        <f t="shared" si="155"/>
        <v>1.2431842251196867E-2</v>
      </c>
      <c r="I113" s="204">
        <f t="shared" si="156"/>
        <v>-3.5336890015590594E-2</v>
      </c>
      <c r="J113" s="204">
        <f t="shared" si="157"/>
        <v>7.3762835323938791E-2</v>
      </c>
      <c r="K113" s="204">
        <f t="shared" si="158"/>
        <v>5.6866984331793713E-2</v>
      </c>
      <c r="L113" s="204">
        <f t="shared" si="159"/>
        <v>-4.6067537529074554E-2</v>
      </c>
      <c r="M113" s="204">
        <f t="shared" si="160"/>
        <v>-0.13640962088153163</v>
      </c>
      <c r="N113" s="204">
        <f t="shared" si="161"/>
        <v>6.5684853651176711E-2</v>
      </c>
      <c r="O113" s="204">
        <f t="shared" si="162"/>
        <v>6.4217286725004152E-2</v>
      </c>
      <c r="P113" s="204">
        <f t="shared" si="163"/>
        <v>-1.9673846604116862E-3</v>
      </c>
      <c r="Q113" s="204">
        <f t="shared" si="164"/>
        <v>5.7818570811316583E-3</v>
      </c>
      <c r="R113" s="204">
        <f t="shared" si="165"/>
        <v>5.0125848543015161E-2</v>
      </c>
      <c r="S113" s="204">
        <f t="shared" si="166"/>
        <v>-3.3916484837186012E-2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-1.953066642748047E-2</v>
      </c>
      <c r="F114" s="204">
        <f t="shared" ref="F114:F115" si="168">IF(E52=0,"",F52/E52-1)</f>
        <v>-4.3630263705134009E-2</v>
      </c>
      <c r="G114" s="204">
        <f t="shared" ref="G114:G115" si="169">IF(F52=0,"",G52/F52-1)</f>
        <v>-9.4544636460213161E-2</v>
      </c>
      <c r="H114" s="204">
        <f t="shared" ref="H114:H115" si="170">IF(G52=0,"",H52/G52-1)</f>
        <v>3.1039028338534447E-2</v>
      </c>
      <c r="I114" s="204">
        <f t="shared" ref="I114:I115" si="171">IF(H52=0,"",I52/H52-1)</f>
        <v>5.66200415128848E-3</v>
      </c>
      <c r="J114" s="204">
        <f t="shared" ref="J114:J115" si="172">IF(I52=0,"",J52/I52-1)</f>
        <v>1.2594673041726123E-2</v>
      </c>
      <c r="K114" s="204">
        <f t="shared" ref="K114:K115" si="173">IF(J52=0,"",K52/J52-1)</f>
        <v>-5.6528809543436864E-3</v>
      </c>
      <c r="L114" s="204">
        <f t="shared" ref="L114:L115" si="174">IF(K52=0,"",L52/K52-1)</f>
        <v>-5.028921922914642E-2</v>
      </c>
      <c r="M114" s="204">
        <f t="shared" ref="M114:M115" si="175">IF(L52=0,"",M52/L52-1)</f>
        <v>-9.4886622076138405E-2</v>
      </c>
      <c r="N114" s="204">
        <f t="shared" ref="N114:N115" si="176">IF(M52=0,"",N52/M52-1)</f>
        <v>1.2995533133042247E-2</v>
      </c>
      <c r="O114" s="204">
        <f t="shared" ref="O114:O115" si="177">IF(N52=0,"",O52/N52-1)</f>
        <v>-8.5652721888974659E-3</v>
      </c>
      <c r="P114" s="204">
        <f t="shared" ref="P114:P115" si="178">IF(O52=0,"",P52/O52-1)</f>
        <v>2.5140850040668017E-2</v>
      </c>
      <c r="Q114" s="204">
        <f t="shared" ref="Q114:Q115" si="179">IF(P52=0,"",Q52/P52-1)</f>
        <v>-4.5510916474022611E-2</v>
      </c>
      <c r="R114" s="204">
        <f t="shared" ref="R114:R115" si="180">IF(Q52=0,"",R52/Q52-1)</f>
        <v>-1.2687241806407901E-2</v>
      </c>
      <c r="S114" s="204">
        <f t="shared" ref="S114:S115" si="181">IF(R52=0,"",S52/R52-1)</f>
        <v>-3.4605887590533069E-3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3.0893937826006246E-2</v>
      </c>
      <c r="F115" s="204">
        <f t="shared" si="168"/>
        <v>-1.296086227067228E-3</v>
      </c>
      <c r="G115" s="204">
        <f t="shared" si="169"/>
        <v>-5.5338322255824579E-2</v>
      </c>
      <c r="H115" s="204">
        <f t="shared" si="170"/>
        <v>3.4554765051575398E-3</v>
      </c>
      <c r="I115" s="204">
        <f t="shared" si="171"/>
        <v>-1.0251734321212735E-2</v>
      </c>
      <c r="J115" s="204">
        <f t="shared" si="172"/>
        <v>2.7046914841849956E-2</v>
      </c>
      <c r="K115" s="204">
        <f t="shared" si="173"/>
        <v>2.2283803758525567E-2</v>
      </c>
      <c r="L115" s="204">
        <f t="shared" si="174"/>
        <v>-5.6588643681272477E-2</v>
      </c>
      <c r="M115" s="204">
        <f t="shared" si="175"/>
        <v>-6.0027593780616284E-2</v>
      </c>
      <c r="N115" s="204">
        <f t="shared" si="176"/>
        <v>-7.7227787629080558E-3</v>
      </c>
      <c r="O115" s="204">
        <f t="shared" si="177"/>
        <v>7.765379047001586E-3</v>
      </c>
      <c r="P115" s="204">
        <f t="shared" si="178"/>
        <v>5.0055144355786396E-2</v>
      </c>
      <c r="Q115" s="204">
        <f t="shared" si="179"/>
        <v>-2.7203823656689829E-2</v>
      </c>
      <c r="R115" s="204">
        <f t="shared" si="180"/>
        <v>2.5572301995822722E-2</v>
      </c>
      <c r="S115" s="204">
        <f t="shared" si="181"/>
        <v>1.4761042149805226E-2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-6.2557557194956925E-2</v>
      </c>
      <c r="F116" s="204">
        <f t="shared" ref="F116:F122" si="183">IF(E56=0,"",F56/E56-1)</f>
        <v>-8.3354720307569186E-2</v>
      </c>
      <c r="G116" s="204">
        <f t="shared" ref="G116:G122" si="184">IF(F56=0,"",G56/F56-1)</f>
        <v>-0.13462745942018506</v>
      </c>
      <c r="H116" s="204">
        <f t="shared" ref="H116:H122" si="185">IF(G56=0,"",H56/G56-1)</f>
        <v>6.1823071526813989E-2</v>
      </c>
      <c r="I116" s="204">
        <f t="shared" ref="I116:I122" si="186">IF(H56=0,"",I56/H56-1)</f>
        <v>2.2445933326709078E-2</v>
      </c>
      <c r="J116" s="204">
        <f t="shared" ref="J116:J122" si="187">IF(I56=0,"",J56/I56-1)</f>
        <v>-2.160388944020819E-3</v>
      </c>
      <c r="K116" s="204">
        <f t="shared" ref="K116:K122" si="188">IF(J56=0,"",K56/J56-1)</f>
        <v>-3.5009783283816653E-2</v>
      </c>
      <c r="L116" s="204">
        <f t="shared" ref="L116:L122" si="189">IF(K56=0,"",L56/K56-1)</f>
        <v>-4.3276526611541577E-2</v>
      </c>
      <c r="M116" s="204">
        <f t="shared" ref="M116:M122" si="190">IF(L56=0,"",M56/L56-1)</f>
        <v>-0.13315269355011605</v>
      </c>
      <c r="N116" s="204">
        <f t="shared" ref="N116:N122" si="191">IF(M56=0,"",N56/M56-1)</f>
        <v>3.7657372734045014E-2</v>
      </c>
      <c r="O116" s="204">
        <f t="shared" ref="O116:O122" si="192">IF(N56=0,"",O56/N56-1)</f>
        <v>-2.7154170500348962E-2</v>
      </c>
      <c r="P116" s="204">
        <f t="shared" ref="P116:P122" si="193">IF(O56=0,"",P56/O56-1)</f>
        <v>-4.2366037099446086E-3</v>
      </c>
      <c r="Q116" s="204">
        <f t="shared" ref="Q116:Q122" si="194">IF(P56=0,"",Q56/P56-1)</f>
        <v>-6.8274513730166131E-2</v>
      </c>
      <c r="R116" s="204">
        <f t="shared" ref="R116:R122" si="195">IF(Q56=0,"",R56/Q56-1)</f>
        <v>-6.2357358094379145E-2</v>
      </c>
      <c r="S116" s="204">
        <f t="shared" ref="S116:S122" si="196">IF(R56=0,"",S56/R56-1)</f>
        <v>-2.9335065048962883E-2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4.9763947006620235E-4</v>
      </c>
      <c r="F117" s="204">
        <f t="shared" si="183"/>
        <v>-1.0964871804997056E-3</v>
      </c>
      <c r="G117" s="204">
        <f t="shared" si="184"/>
        <v>-3.7414091167036201E-3</v>
      </c>
      <c r="H117" s="204">
        <f t="shared" si="185"/>
        <v>1.8364282254648145E-3</v>
      </c>
      <c r="I117" s="204">
        <f t="shared" si="186"/>
        <v>-3.4985510026875222E-2</v>
      </c>
      <c r="J117" s="204">
        <f t="shared" si="187"/>
        <v>9.6046094823556416E-3</v>
      </c>
      <c r="K117" s="204">
        <f t="shared" si="188"/>
        <v>2.6952440115775023E-3</v>
      </c>
      <c r="L117" s="204">
        <f t="shared" si="189"/>
        <v>-3.3775783159445849E-2</v>
      </c>
      <c r="M117" s="204">
        <f t="shared" si="190"/>
        <v>-1.7079138350933887E-2</v>
      </c>
      <c r="N117" s="204">
        <f t="shared" si="191"/>
        <v>3.228513568910385E-2</v>
      </c>
      <c r="O117" s="204">
        <f t="shared" si="192"/>
        <v>-4.3949763459945057E-3</v>
      </c>
      <c r="P117" s="204">
        <f t="shared" si="193"/>
        <v>1.831392406421406E-2</v>
      </c>
      <c r="Q117" s="204">
        <f t="shared" si="194"/>
        <v>6.972668071869359E-3</v>
      </c>
      <c r="R117" s="204">
        <f t="shared" si="195"/>
        <v>9.7978732659280698E-3</v>
      </c>
      <c r="S117" s="204">
        <f t="shared" si="196"/>
        <v>4.9094193442544398E-2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0.14514667844278639</v>
      </c>
      <c r="F118" s="204">
        <f t="shared" si="183"/>
        <v>2.1271259856743274E-3</v>
      </c>
      <c r="G118" s="204">
        <f t="shared" si="184"/>
        <v>4.1343223006927721E-2</v>
      </c>
      <c r="H118" s="204">
        <f t="shared" si="185"/>
        <v>-2.0548651549208818E-2</v>
      </c>
      <c r="I118" s="204">
        <f t="shared" si="186"/>
        <v>6.3712168309821848E-3</v>
      </c>
      <c r="J118" s="204">
        <f t="shared" si="187"/>
        <v>0.10656506990546966</v>
      </c>
      <c r="K118" s="204">
        <f t="shared" si="188"/>
        <v>6.9855175876603504E-2</v>
      </c>
      <c r="L118" s="204">
        <f t="shared" si="189"/>
        <v>-0.10719923486977168</v>
      </c>
      <c r="M118" s="204">
        <f t="shared" si="190"/>
        <v>-0.21661992579206901</v>
      </c>
      <c r="N118" s="204">
        <f t="shared" si="191"/>
        <v>0.3970906363490514</v>
      </c>
      <c r="O118" s="204">
        <f t="shared" si="192"/>
        <v>0.12035090064396181</v>
      </c>
      <c r="P118" s="204">
        <f t="shared" si="193"/>
        <v>1.208610163880075E-2</v>
      </c>
      <c r="Q118" s="204">
        <f t="shared" si="194"/>
        <v>-1.3435858331919404E-3</v>
      </c>
      <c r="R118" s="204">
        <f t="shared" si="195"/>
        <v>0.1102807439117548</v>
      </c>
      <c r="S118" s="204">
        <f t="shared" si="196"/>
        <v>5.2893276260036037E-2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-3.3774597604945167E-2</v>
      </c>
      <c r="F119" s="204">
        <f t="shared" si="183"/>
        <v>-3.0864640891777873E-2</v>
      </c>
      <c r="G119" s="204">
        <f t="shared" si="184"/>
        <v>7.614559544595334E-3</v>
      </c>
      <c r="H119" s="204">
        <f t="shared" si="185"/>
        <v>4.514775096213719E-2</v>
      </c>
      <c r="I119" s="204">
        <f t="shared" si="186"/>
        <v>9.5009534353232006E-3</v>
      </c>
      <c r="J119" s="204">
        <f t="shared" si="187"/>
        <v>8.5166755968985486E-2</v>
      </c>
      <c r="K119" s="204">
        <f t="shared" si="188"/>
        <v>6.3057399167358419E-2</v>
      </c>
      <c r="L119" s="204">
        <f t="shared" si="189"/>
        <v>2.6917134763411177E-3</v>
      </c>
      <c r="M119" s="204">
        <f t="shared" si="190"/>
        <v>-0.21485998752273527</v>
      </c>
      <c r="N119" s="204">
        <f t="shared" si="191"/>
        <v>0.16751917616545375</v>
      </c>
      <c r="O119" s="204">
        <f t="shared" si="192"/>
        <v>8.8886243687285704E-2</v>
      </c>
      <c r="P119" s="204">
        <f t="shared" si="193"/>
        <v>-1.0589637592452572E-2</v>
      </c>
      <c r="Q119" s="204">
        <f t="shared" si="194"/>
        <v>-4.8423867146369926E-3</v>
      </c>
      <c r="R119" s="204">
        <f t="shared" si="195"/>
        <v>2.73914520754035E-2</v>
      </c>
      <c r="S119" s="204">
        <f t="shared" si="196"/>
        <v>2.0771155945942255E-3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-5.4460593943497893E-2</v>
      </c>
      <c r="F120" s="204">
        <f t="shared" si="183"/>
        <v>-6.4308447336107077E-2</v>
      </c>
      <c r="G120" s="204">
        <f t="shared" si="184"/>
        <v>-5.5509733329875299E-2</v>
      </c>
      <c r="H120" s="204">
        <f t="shared" si="185"/>
        <v>-9.6764238829183391E-3</v>
      </c>
      <c r="I120" s="204">
        <f t="shared" si="186"/>
        <v>-4.6698276580789511E-2</v>
      </c>
      <c r="J120" s="204">
        <f t="shared" si="187"/>
        <v>1.7683948643291147E-2</v>
      </c>
      <c r="K120" s="204">
        <f t="shared" si="188"/>
        <v>3.4607629072866963E-3</v>
      </c>
      <c r="L120" s="204">
        <f t="shared" si="189"/>
        <v>-4.8764239423673361E-2</v>
      </c>
      <c r="M120" s="204">
        <f t="shared" si="190"/>
        <v>-0.18583776166081045</v>
      </c>
      <c r="N120" s="204">
        <f t="shared" si="191"/>
        <v>0.11447190045248878</v>
      </c>
      <c r="O120" s="204">
        <f t="shared" si="192"/>
        <v>7.2769055993942455E-2</v>
      </c>
      <c r="P120" s="204">
        <f t="shared" si="193"/>
        <v>-4.6204560619518387E-2</v>
      </c>
      <c r="Q120" s="204">
        <f t="shared" si="194"/>
        <v>-2.4212670649793711E-2</v>
      </c>
      <c r="R120" s="204">
        <f t="shared" si="195"/>
        <v>5.3673562981200407E-2</v>
      </c>
      <c r="S120" s="204">
        <f t="shared" si="196"/>
        <v>-7.5292001874013526E-2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-0.10485212665538324</v>
      </c>
      <c r="F121" s="204">
        <f t="shared" si="183"/>
        <v>-4.8099721946696872E-2</v>
      </c>
      <c r="G121" s="204">
        <f t="shared" si="184"/>
        <v>-5.251786602517472E-2</v>
      </c>
      <c r="H121" s="204">
        <f t="shared" si="185"/>
        <v>5.9438059782022323E-2</v>
      </c>
      <c r="I121" s="204">
        <f t="shared" si="186"/>
        <v>-4.8518483679804381E-2</v>
      </c>
      <c r="J121" s="204">
        <f t="shared" si="187"/>
        <v>5.2027162479905797E-2</v>
      </c>
      <c r="K121" s="204">
        <f t="shared" si="188"/>
        <v>2.1891837276961201E-2</v>
      </c>
      <c r="L121" s="204">
        <f t="shared" si="189"/>
        <v>-0.1195941758549347</v>
      </c>
      <c r="M121" s="204">
        <f t="shared" si="190"/>
        <v>-0.14995769347696308</v>
      </c>
      <c r="N121" s="204">
        <f t="shared" si="191"/>
        <v>0.16194188271019172</v>
      </c>
      <c r="O121" s="204">
        <f t="shared" si="192"/>
        <v>3.1906711003611754E-2</v>
      </c>
      <c r="P121" s="204">
        <f t="shared" si="193"/>
        <v>-5.7715319711997171E-2</v>
      </c>
      <c r="Q121" s="204">
        <f t="shared" si="194"/>
        <v>7.939587122418601E-6</v>
      </c>
      <c r="R121" s="204">
        <f t="shared" si="195"/>
        <v>-4.3718076894486702E-3</v>
      </c>
      <c r="S121" s="204">
        <f t="shared" si="196"/>
        <v>0.10980362096705121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3.4163984479755882E-3</v>
      </c>
      <c r="F122" s="208">
        <f t="shared" si="183"/>
        <v>-2.3624149420081952E-2</v>
      </c>
      <c r="G122" s="208">
        <f t="shared" si="184"/>
        <v>-2.0818553378654236E-3</v>
      </c>
      <c r="H122" s="208">
        <f t="shared" si="185"/>
        <v>1.6497182028397672E-2</v>
      </c>
      <c r="I122" s="208">
        <f t="shared" si="186"/>
        <v>1.2553513103316316E-2</v>
      </c>
      <c r="J122" s="208">
        <f t="shared" si="187"/>
        <v>6.7758169432035942E-2</v>
      </c>
      <c r="K122" s="208">
        <f t="shared" si="188"/>
        <v>1.4390506331976916E-2</v>
      </c>
      <c r="L122" s="208">
        <f t="shared" si="189"/>
        <v>-5.6265459112632144E-3</v>
      </c>
      <c r="M122" s="208">
        <f t="shared" si="190"/>
        <v>-0.12024601484184461</v>
      </c>
      <c r="N122" s="208">
        <f t="shared" si="191"/>
        <v>0.12300623486961659</v>
      </c>
      <c r="O122" s="208">
        <f t="shared" si="192"/>
        <v>8.1765829694379288E-2</v>
      </c>
      <c r="P122" s="208">
        <f t="shared" si="193"/>
        <v>-1.5314412215610029E-2</v>
      </c>
      <c r="Q122" s="208">
        <f t="shared" si="194"/>
        <v>-1.7191109302915231E-2</v>
      </c>
      <c r="R122" s="208">
        <f t="shared" si="195"/>
        <v>1.9631618606066992E-2</v>
      </c>
      <c r="S122" s="208">
        <f t="shared" si="196"/>
        <v>3.0519259798447607E-2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2018-07-16T15:37:11Z</dcterms:created>
  <dcterms:modified xsi:type="dcterms:W3CDTF">2018-07-16T15:37:11Z</dcterms:modified>
</cp:coreProperties>
</file>