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<sst xmlns="http://schemas.openxmlformats.org/spreadsheetml/2006/main" count="725" uniqueCount="283">
  <si>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</si>
  <si>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</si>
  <si>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</si>
  <si>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</si>
  <si>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</si>
  <si>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</si>
  <si>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</si>
  <si>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</si>
  <si>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</si>
  <si>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</si>
  <si>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</si>
  <si>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</si>
  <si>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</si>
  <si>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</si>
  <si>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</si>
  <si>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</si>
  <si>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</si>
  <si>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</si>
  <si>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</si>
  <si>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</si>
  <si>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</si>
  <si>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</si>
  <si>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</si>
  <si>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</si>
  <si>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</si>
  <si>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</si>
  <si>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</si>
  <si>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</si>
  <si>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</si>
  <si>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</si>
  <si>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</si>
  <si>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</si>
  <si>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</si>
  <si>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</si>
  <si>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</si>
  <si>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</si>
  <si>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</si>
  <si>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</si>
  <si>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</si>
  <si>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</si>
  <si>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</si>
  <si>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</si>
  <si>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</si>
  <si>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</si>
  <si>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</si>
  <si>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</si>
  <si>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</si>
  <si>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</si>
  <si>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</si>
  <si>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</si>
  <si>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</si>
  <si>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</si>
  <si>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</si>
  <si>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</si>
  <si>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</si>
  <si>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</si>
  <si>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</si>
  <si>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</si>
  <si>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</si>
  <si>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</si>
  <si>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</si>
  <si>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</si>
  <si>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</si>
  <si>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</si>
  <si>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</si>
  <si>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</si>
  <si>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</si>
  <si>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</si>
  <si>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</si>
  <si>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</si>
  <si>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</si>
  <si>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</si>
  <si>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</si>
  <si>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</si>
  <si>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</si>
  <si>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</si>
  <si>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</si>
  <si>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</si>
  <si>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</si>
  <si>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</si>
  <si>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</si>
  <si>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</si>
  <si>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</si>
  <si>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</si>
  <si>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</si>
  <si>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</si>
  <si>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</si>
  <si>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</si>
  <si>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</si>
  <si>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</si>
  <si>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</si>
  <si>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</si>
  <si>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</si>
  <si>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</si>
  <si>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</si>
  <si>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</si>
  <si>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</si>
  <si>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</si>
  <si>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</si>
  <si>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</si>
  <si>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</si>
  <si>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</si>
  <si>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</si>
  <si>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</si>
  <si>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</si>
  <si>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</si>
  <si>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</si>
  <si>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</si>
  <si>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</si>
  <si>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</si>
  <si>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</si>
  <si>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</si>
  <si>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</si>
  <si>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</si>
  <si>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</si>
  <si>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</si>
  <si>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</si>
  <si>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</si>
  <si>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</si>
  <si>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</si>
  <si>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</si>
  <si>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</si>
  <si>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</si>
  <si>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</si>
  <si>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</si>
  <si>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</si>
  <si>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</si>
  <si>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</si>
  <si>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</si>
  <si>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</si>
  <si>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</si>
  <si>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</si>
  <si>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</si>
  <si>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</si>
  <si>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</si>
  <si>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</si>
  <si>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</si>
  <si>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</si>
  <si>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</si>
  <si>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</si>
  <si>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</si>
  <si>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</si>
  <si>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</si>
  <si>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</si>
  <si>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</si>
  <si>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</si>
  <si>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</si>
  <si>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</si>
  <si>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</si>
  <si>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</si>
  <si>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</si>
  <si>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</si>
  <si>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</si>
  <si>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</si>
  <si>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</si>
  <si>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</si>
  <si>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</si>
  <si>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</si>
  <si>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</si>
  <si>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</si>
  <si>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</si>
  <si>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</si>
  <si>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</si>
  <si>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</si>
  <si>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</si>
  <si>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</si>
  <si>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</si>
  <si>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</si>
  <si>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</si>
  <si>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</si>
  <si>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</si>
  <si>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</si>
  <si>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</si>
  <si>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</si>
  <si>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</si>
  <si>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</si>
  <si>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</si>
  <si>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</si>
  <si>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</si>
  <si>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</si>
  <si>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</si>
  <si>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</si>
  <si>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</si>
  <si>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</si>
  <si>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</si>
  <si>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</si>
  <si>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</si>
  <si>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</si>
  <si>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</si>
  <si>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</si>
  <si>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</si>
  <si>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</si>
  <si>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</si>
  <si>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</si>
  <si>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</si>
  <si>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</si>
  <si>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</si>
  <si>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</si>
  <si>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</si>
  <si>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</si>
  <si>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</si>
  <si>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</si>
  <si>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</si>
  <si>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</si>
  <si>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</si>
  <si>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</si>
  <si>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</si>
  <si>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</si>
  <si>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</si>
  <si>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</si>
  <si>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</si>
  <si>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</si>
  <si>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</si>
  <si>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</si>
  <si>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</si>
  <si>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</si>
  <si>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</si>
  <si>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</si>
  <si>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</si>
  <si>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</si>
  <si>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</si>
  <si>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</si>
  <si>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</si>
  <si>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</si>
  <si>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</si>
  <si>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</si>
  <si>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</si>
  <si>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</si>
  <si>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</si>
  <si>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</si>
  <si>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</si>
  <si>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</si>
  <si>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</si>
  <si>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</si>
  <si>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</si>
  <si>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</si>
  <si>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</si>
  <si>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</si>
  <si>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</si>
  <si>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</si>
  <si>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</si>
  <si>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</si>
  <si>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</si>
  <si>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</si>
  <si>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</si>
  <si>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</si>
  <si>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</si>
  <si>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</si>
  <si>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</si>
  <si>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</si>
  <si>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</si>
  <si>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</si>
  <si>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</si>
  <si>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</si>
  <si>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</si>
  <si>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</si>
  <si>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</si>
  <si>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</si>
  <si>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</si>
  <si>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</si>
  <si>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</si>
  <si>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</si>
  <si>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</si>
  <si>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</si>
  <si>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</si>
  <si>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</si>
  <si>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</si>
  <si>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</si>
  <si>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</si>
  <si>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</si>
  <si>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</si>
  <si>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</si>
  <si>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</si>
  <si>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</si>
  <si>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</si>
  <si>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</si>
  <si>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</si>
  <si>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</si>
  <si>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</si>
  <si>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DK</t>
  </si>
  <si>
    <t>Denmark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</si>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</sst>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43297.734490740739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178018.2</v>
      </c>
      <c r="E2" s="152">
        <v>184045.6</v>
      </c>
      <c r="F2" s="152">
        <v>189794.9</v>
      </c>
      <c r="G2" s="152">
        <v>193353.4</v>
      </c>
      <c r="H2" s="152">
        <v>202422.2</v>
      </c>
      <c r="I2" s="152">
        <v>212832.3</v>
      </c>
      <c r="J2" s="152">
        <v>225531.2</v>
      </c>
      <c r="K2" s="152">
        <v>233383.2</v>
      </c>
      <c r="L2" s="152">
        <v>241613.5</v>
      </c>
      <c r="M2" s="152">
        <v>231278.1</v>
      </c>
      <c r="N2" s="152">
        <v>243165.4</v>
      </c>
      <c r="O2" s="152">
        <v>247879.9</v>
      </c>
      <c r="P2" s="152">
        <v>254578</v>
      </c>
      <c r="Q2" s="152">
        <v>258742.7</v>
      </c>
      <c r="R2" s="152">
        <v>265757</v>
      </c>
      <c r="S2" s="152">
        <v>271777.7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83782.600000000006</v>
      </c>
      <c r="E3" s="156">
        <v>85966.8</v>
      </c>
      <c r="F3" s="156">
        <v>89082</v>
      </c>
      <c r="G3" s="156">
        <v>91350.1</v>
      </c>
      <c r="H3" s="156">
        <v>96607.3</v>
      </c>
      <c r="I3" s="156">
        <v>101713.4</v>
      </c>
      <c r="J3" s="156">
        <v>106912.6</v>
      </c>
      <c r="K3" s="156">
        <v>110826.6</v>
      </c>
      <c r="L3" s="156">
        <v>114504.6</v>
      </c>
      <c r="M3" s="156">
        <v>112122.6</v>
      </c>
      <c r="N3" s="156">
        <v>115776.5</v>
      </c>
      <c r="O3" s="156">
        <v>118768.8</v>
      </c>
      <c r="P3" s="156">
        <v>122304.6</v>
      </c>
      <c r="Q3" s="156">
        <v>123405.2</v>
      </c>
      <c r="R3" s="156">
        <v>125333.5</v>
      </c>
      <c r="S3" s="156">
        <v>128082.4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153361.1</v>
      </c>
      <c r="E4" s="160">
        <v>158494.70000000001</v>
      </c>
      <c r="F4" s="160">
        <v>163060</v>
      </c>
      <c r="G4" s="160">
        <v>166313.29999999999</v>
      </c>
      <c r="H4" s="160">
        <v>173567.1</v>
      </c>
      <c r="I4" s="160">
        <v>180848.9</v>
      </c>
      <c r="J4" s="160">
        <v>191531.7</v>
      </c>
      <c r="K4" s="160">
        <v>197972.6</v>
      </c>
      <c r="L4" s="160">
        <v>207276.3</v>
      </c>
      <c r="M4" s="160">
        <v>199422.7</v>
      </c>
      <c r="N4" s="160">
        <v>209840.2</v>
      </c>
      <c r="O4" s="160">
        <v>213907.9</v>
      </c>
      <c r="P4" s="160">
        <v>219794.7</v>
      </c>
      <c r="Q4" s="160">
        <v>223850.7</v>
      </c>
      <c r="R4" s="160">
        <v>230586.9</v>
      </c>
      <c r="S4" s="160">
        <v>235861.1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3830.7</v>
      </c>
      <c r="E6" s="152">
        <v>4305.8</v>
      </c>
      <c r="F6" s="152">
        <v>3380.5000000000005</v>
      </c>
      <c r="G6" s="152">
        <v>3114.5</v>
      </c>
      <c r="H6" s="152">
        <v>3284.3</v>
      </c>
      <c r="I6" s="152">
        <v>2438.3000000000006</v>
      </c>
      <c r="J6" s="152">
        <v>2627.9</v>
      </c>
      <c r="K6" s="152">
        <v>2740.9</v>
      </c>
      <c r="L6" s="152">
        <v>2072.6</v>
      </c>
      <c r="M6" s="152">
        <v>1928</v>
      </c>
      <c r="N6" s="152">
        <v>2922.7</v>
      </c>
      <c r="O6" s="152">
        <v>3252.5</v>
      </c>
      <c r="P6" s="152">
        <v>4212.6000000000004</v>
      </c>
      <c r="Q6" s="152">
        <v>3369.2</v>
      </c>
      <c r="R6" s="152">
        <v>3674</v>
      </c>
      <c r="S6" s="152">
        <v>2182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33728.700000000012</v>
      </c>
      <c r="E7" s="156">
        <v>34012.900000000045</v>
      </c>
      <c r="F7" s="156">
        <v>34594.000000000007</v>
      </c>
      <c r="G7" s="156">
        <v>33916.499999999971</v>
      </c>
      <c r="H7" s="156">
        <v>35421.900000000016</v>
      </c>
      <c r="I7" s="156">
        <v>37570.699999999997</v>
      </c>
      <c r="J7" s="156">
        <v>40365.799999999988</v>
      </c>
      <c r="K7" s="156">
        <v>40373.800000000003</v>
      </c>
      <c r="L7" s="156">
        <v>42068.399999999994</v>
      </c>
      <c r="M7" s="156">
        <v>35907.100000000013</v>
      </c>
      <c r="N7" s="156">
        <v>38651.200000000012</v>
      </c>
      <c r="O7" s="156">
        <v>40304.400000000016</v>
      </c>
      <c r="P7" s="156">
        <v>41916.000000000007</v>
      </c>
      <c r="Q7" s="156">
        <v>41763.300000000003</v>
      </c>
      <c r="R7" s="156">
        <v>42047.299999999981</v>
      </c>
      <c r="S7" s="156">
        <v>42478.999999999971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8377.6</v>
      </c>
      <c r="E8" s="156">
        <v>8116.6</v>
      </c>
      <c r="F8" s="156">
        <v>8405.4</v>
      </c>
      <c r="G8" s="156">
        <v>8936.2000000000007</v>
      </c>
      <c r="H8" s="156">
        <v>9373.5</v>
      </c>
      <c r="I8" s="156">
        <v>9762.1</v>
      </c>
      <c r="J8" s="156">
        <v>11099.6</v>
      </c>
      <c r="K8" s="156">
        <v>11359.6</v>
      </c>
      <c r="L8" s="156">
        <v>12521.3</v>
      </c>
      <c r="M8" s="156">
        <v>10233.299999999997</v>
      </c>
      <c r="N8" s="156">
        <v>9264.2000000000007</v>
      </c>
      <c r="O8" s="156">
        <v>9902.7999999999993</v>
      </c>
      <c r="P8" s="156">
        <v>10012.500000000002</v>
      </c>
      <c r="Q8" s="156">
        <v>10145.200000000001</v>
      </c>
      <c r="R8" s="156">
        <v>10532.7</v>
      </c>
      <c r="S8" s="156">
        <v>10986.2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30602.5</v>
      </c>
      <c r="E9" s="156">
        <v>31281.1</v>
      </c>
      <c r="F9" s="156">
        <v>32587.3</v>
      </c>
      <c r="G9" s="156">
        <v>33306.6</v>
      </c>
      <c r="H9" s="156">
        <v>34916.699999999997</v>
      </c>
      <c r="I9" s="156">
        <v>36445.800000000003</v>
      </c>
      <c r="J9" s="156">
        <v>38326.1</v>
      </c>
      <c r="K9" s="156">
        <v>40826.5</v>
      </c>
      <c r="L9" s="156">
        <v>40921.699999999997</v>
      </c>
      <c r="M9" s="156">
        <v>37202.499999999993</v>
      </c>
      <c r="N9" s="156">
        <v>40880.9</v>
      </c>
      <c r="O9" s="156">
        <v>41510.9</v>
      </c>
      <c r="P9" s="156">
        <v>42238.400000000001</v>
      </c>
      <c r="Q9" s="156">
        <v>45102.400000000001</v>
      </c>
      <c r="R9" s="156">
        <v>47559.4</v>
      </c>
      <c r="S9" s="156">
        <v>49116.5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6589.9</v>
      </c>
      <c r="E10" s="156">
        <v>6850.8</v>
      </c>
      <c r="F10" s="156">
        <v>7177.2</v>
      </c>
      <c r="G10" s="156">
        <v>7685.1</v>
      </c>
      <c r="H10" s="156">
        <v>7826.7</v>
      </c>
      <c r="I10" s="156">
        <v>7828.2</v>
      </c>
      <c r="J10" s="156">
        <v>8286.5</v>
      </c>
      <c r="K10" s="156">
        <v>8590</v>
      </c>
      <c r="L10" s="156">
        <v>9383.4</v>
      </c>
      <c r="M10" s="156">
        <v>9746.2999999999993</v>
      </c>
      <c r="N10" s="156">
        <v>9952.5</v>
      </c>
      <c r="O10" s="156">
        <v>9867.5000000000018</v>
      </c>
      <c r="P10" s="156">
        <v>9832.9</v>
      </c>
      <c r="Q10" s="156">
        <v>10498.7</v>
      </c>
      <c r="R10" s="156">
        <v>10390</v>
      </c>
      <c r="S10" s="156">
        <v>11134.1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7193.8</v>
      </c>
      <c r="E11" s="156">
        <v>7417.6</v>
      </c>
      <c r="F11" s="156">
        <v>7793</v>
      </c>
      <c r="G11" s="156">
        <v>8209.6</v>
      </c>
      <c r="H11" s="156">
        <v>8523.4</v>
      </c>
      <c r="I11" s="156">
        <v>9429.5</v>
      </c>
      <c r="J11" s="156">
        <v>10046.5</v>
      </c>
      <c r="K11" s="156">
        <v>11017.1</v>
      </c>
      <c r="L11" s="156">
        <v>12324.7</v>
      </c>
      <c r="M11" s="156">
        <v>12503.3</v>
      </c>
      <c r="N11" s="156">
        <v>12979.1</v>
      </c>
      <c r="O11" s="156">
        <v>12635.2</v>
      </c>
      <c r="P11" s="156">
        <v>13759.2</v>
      </c>
      <c r="Q11" s="156">
        <v>13250.6</v>
      </c>
      <c r="R11" s="156">
        <v>13804.4</v>
      </c>
      <c r="S11" s="156">
        <v>14438.3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13928.3</v>
      </c>
      <c r="E12" s="156">
        <v>14744</v>
      </c>
      <c r="F12" s="156">
        <v>15428.4</v>
      </c>
      <c r="G12" s="156">
        <v>16132</v>
      </c>
      <c r="H12" s="156">
        <v>16613.900000000001</v>
      </c>
      <c r="I12" s="156">
        <v>17369.8</v>
      </c>
      <c r="J12" s="156">
        <v>17832.2</v>
      </c>
      <c r="K12" s="156">
        <v>18374.499999999996</v>
      </c>
      <c r="L12" s="156">
        <v>18552.2</v>
      </c>
      <c r="M12" s="156">
        <v>19566.599999999999</v>
      </c>
      <c r="N12" s="156">
        <v>20839.5</v>
      </c>
      <c r="O12" s="156">
        <v>22063.9</v>
      </c>
      <c r="P12" s="156">
        <v>22151.200000000001</v>
      </c>
      <c r="Q12" s="156">
        <v>22535.599999999999</v>
      </c>
      <c r="R12" s="156">
        <v>23611.200000000001</v>
      </c>
      <c r="S12" s="156">
        <v>24085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10501.5</v>
      </c>
      <c r="E13" s="156">
        <v>11202.2</v>
      </c>
      <c r="F13" s="156">
        <v>11320.1</v>
      </c>
      <c r="G13" s="156">
        <v>11511.6</v>
      </c>
      <c r="H13" s="156">
        <v>12530.7</v>
      </c>
      <c r="I13" s="156">
        <v>13836.3</v>
      </c>
      <c r="J13" s="156">
        <v>14724.7</v>
      </c>
      <c r="K13" s="156">
        <v>15302.8</v>
      </c>
      <c r="L13" s="156">
        <v>16923.3</v>
      </c>
      <c r="M13" s="156">
        <v>16592.400000000001</v>
      </c>
      <c r="N13" s="156">
        <v>16721.599999999999</v>
      </c>
      <c r="O13" s="156">
        <v>16996.500000000004</v>
      </c>
      <c r="P13" s="156">
        <v>17227.500000000004</v>
      </c>
      <c r="Q13" s="156">
        <v>18433.7</v>
      </c>
      <c r="R13" s="156">
        <v>19195.599999999999</v>
      </c>
      <c r="S13" s="156">
        <v>20544.2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33528.9</v>
      </c>
      <c r="E14" s="156">
        <v>35176</v>
      </c>
      <c r="F14" s="156">
        <v>36794.800000000003</v>
      </c>
      <c r="G14" s="156">
        <v>37783.300000000003</v>
      </c>
      <c r="H14" s="156">
        <v>39151.5</v>
      </c>
      <c r="I14" s="156">
        <v>40019.199999999997</v>
      </c>
      <c r="J14" s="156">
        <v>41804.199999999997</v>
      </c>
      <c r="K14" s="156">
        <v>42845.4</v>
      </c>
      <c r="L14" s="156">
        <v>45613.2</v>
      </c>
      <c r="M14" s="156">
        <v>48632.7</v>
      </c>
      <c r="N14" s="156">
        <v>50375.3</v>
      </c>
      <c r="O14" s="156">
        <v>49882.2</v>
      </c>
      <c r="P14" s="156">
        <v>50898.6</v>
      </c>
      <c r="Q14" s="156">
        <v>51139.9</v>
      </c>
      <c r="R14" s="156">
        <v>52081.7</v>
      </c>
      <c r="S14" s="156">
        <v>52999.9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5079.2</v>
      </c>
      <c r="E15" s="156">
        <v>5387.7</v>
      </c>
      <c r="F15" s="156">
        <v>5579.3</v>
      </c>
      <c r="G15" s="156">
        <v>5717.9</v>
      </c>
      <c r="H15" s="156">
        <v>5924.5</v>
      </c>
      <c r="I15" s="156">
        <v>6149</v>
      </c>
      <c r="J15" s="156">
        <v>6418.2</v>
      </c>
      <c r="K15" s="156">
        <v>6542</v>
      </c>
      <c r="L15" s="156">
        <v>6895.5</v>
      </c>
      <c r="M15" s="156">
        <v>7110.5</v>
      </c>
      <c r="N15" s="156">
        <v>7253.2</v>
      </c>
      <c r="O15" s="156">
        <v>7492</v>
      </c>
      <c r="P15" s="156">
        <v>7545.8</v>
      </c>
      <c r="Q15" s="156">
        <v>7612.1</v>
      </c>
      <c r="R15" s="156">
        <v>7690.6</v>
      </c>
      <c r="S15" s="156">
        <v>7895.9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153361.1</v>
      </c>
      <c r="E16" s="164">
        <f t="shared" ref="E16:S16" si="0">SUM(E6:E15)</f>
        <v>158494.70000000007</v>
      </c>
      <c r="F16" s="164">
        <f t="shared" si="0"/>
        <v>163060</v>
      </c>
      <c r="G16" s="164">
        <f t="shared" si="0"/>
        <v>166313.29999999996</v>
      </c>
      <c r="H16" s="164">
        <f t="shared" si="0"/>
        <v>173567.10000000003</v>
      </c>
      <c r="I16" s="164">
        <f t="shared" si="0"/>
        <v>180848.89999999997</v>
      </c>
      <c r="J16" s="164">
        <f t="shared" si="0"/>
        <v>191531.7</v>
      </c>
      <c r="K16" s="164">
        <f t="shared" si="0"/>
        <v>197972.59999999998</v>
      </c>
      <c r="L16" s="164">
        <f t="shared" si="0"/>
        <v>207276.3</v>
      </c>
      <c r="M16" s="164">
        <f t="shared" si="0"/>
        <v>199422.7</v>
      </c>
      <c r="N16" s="164">
        <f t="shared" si="0"/>
        <v>209840.2</v>
      </c>
      <c r="O16" s="164">
        <f t="shared" si="0"/>
        <v>213907.90000000002</v>
      </c>
      <c r="P16" s="164">
        <f t="shared" si="0"/>
        <v>219794.69999999998</v>
      </c>
      <c r="Q16" s="164">
        <f t="shared" si="0"/>
        <v>223850.7</v>
      </c>
      <c r="R16" s="164">
        <f t="shared" si="0"/>
        <v>230586.9</v>
      </c>
      <c r="S16" s="164">
        <f t="shared" si="0"/>
        <v>235861.09999999998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3830.7</v>
      </c>
      <c r="E18" s="152">
        <v>4305.8</v>
      </c>
      <c r="F18" s="152">
        <v>3380.5000000000005</v>
      </c>
      <c r="G18" s="152">
        <v>3114.5</v>
      </c>
      <c r="H18" s="152">
        <v>3284.3</v>
      </c>
      <c r="I18" s="152">
        <v>2438.3000000000006</v>
      </c>
      <c r="J18" s="152">
        <v>2627.9</v>
      </c>
      <c r="K18" s="152">
        <v>2740.9</v>
      </c>
      <c r="L18" s="152">
        <v>2072.6</v>
      </c>
      <c r="M18" s="152">
        <v>1928</v>
      </c>
      <c r="N18" s="152">
        <v>2922.7</v>
      </c>
      <c r="O18" s="152">
        <v>3252.5</v>
      </c>
      <c r="P18" s="152">
        <v>4212.6000000000004</v>
      </c>
      <c r="Q18" s="152">
        <v>3369.2</v>
      </c>
      <c r="R18" s="152">
        <v>3674</v>
      </c>
      <c r="S18" s="152">
        <v>2182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4605.3999999999996</v>
      </c>
      <c r="E19" s="156">
        <v>3997</v>
      </c>
      <c r="F19" s="156">
        <v>3985.5</v>
      </c>
      <c r="G19" s="156">
        <v>3938.8000000000006</v>
      </c>
      <c r="H19" s="156">
        <v>5054</v>
      </c>
      <c r="I19" s="156">
        <v>7050.4</v>
      </c>
      <c r="J19" s="156">
        <v>7922.9</v>
      </c>
      <c r="K19" s="156">
        <v>7850.8</v>
      </c>
      <c r="L19" s="156">
        <v>8746</v>
      </c>
      <c r="M19" s="156">
        <v>5561.6</v>
      </c>
      <c r="N19" s="156">
        <v>6496.9</v>
      </c>
      <c r="O19" s="156">
        <v>7576</v>
      </c>
      <c r="P19" s="156">
        <v>7609.9</v>
      </c>
      <c r="Q19" s="156">
        <v>6351.1</v>
      </c>
      <c r="R19" s="156">
        <v>5293.9</v>
      </c>
      <c r="S19" s="156">
        <v>3480.4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25180.800000000014</v>
      </c>
      <c r="E20" s="156">
        <v>25833.800000000043</v>
      </c>
      <c r="F20" s="156">
        <v>26444.7</v>
      </c>
      <c r="G20" s="156">
        <v>25594.999999999967</v>
      </c>
      <c r="H20" s="156">
        <v>25807.200000000015</v>
      </c>
      <c r="I20" s="156">
        <v>25614.5</v>
      </c>
      <c r="J20" s="156">
        <v>27212.999999999985</v>
      </c>
      <c r="K20" s="156">
        <v>27892.900000000005</v>
      </c>
      <c r="L20" s="156">
        <v>28323.599999999995</v>
      </c>
      <c r="M20" s="156">
        <v>25683.700000000008</v>
      </c>
      <c r="N20" s="156">
        <v>26587.30000000001</v>
      </c>
      <c r="O20" s="156">
        <v>27374.100000000013</v>
      </c>
      <c r="P20" s="156">
        <v>29108.400000000009</v>
      </c>
      <c r="Q20" s="156">
        <v>30479.100000000006</v>
      </c>
      <c r="R20" s="156">
        <v>31519.299999999977</v>
      </c>
      <c r="S20" s="156">
        <v>33725.099999999977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2850.2</v>
      </c>
      <c r="E21" s="156">
        <v>3035.3</v>
      </c>
      <c r="F21" s="156">
        <v>2995.9</v>
      </c>
      <c r="G21" s="156">
        <v>3178.4</v>
      </c>
      <c r="H21" s="156">
        <v>3276.1</v>
      </c>
      <c r="I21" s="156">
        <v>3613.8</v>
      </c>
      <c r="J21" s="156">
        <v>3926.1</v>
      </c>
      <c r="K21" s="156">
        <v>3290.3</v>
      </c>
      <c r="L21" s="156">
        <v>3456.8</v>
      </c>
      <c r="M21" s="156">
        <v>3116.2</v>
      </c>
      <c r="N21" s="156">
        <v>3873.6</v>
      </c>
      <c r="O21" s="156">
        <v>3581.7</v>
      </c>
      <c r="P21" s="156">
        <v>3367.7</v>
      </c>
      <c r="Q21" s="156">
        <v>3116</v>
      </c>
      <c r="R21" s="156">
        <v>3340.4</v>
      </c>
      <c r="S21" s="156">
        <v>3322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1092.3</v>
      </c>
      <c r="E22" s="156">
        <v>1146.8</v>
      </c>
      <c r="F22" s="156">
        <v>1167.9000000000001</v>
      </c>
      <c r="G22" s="156">
        <v>1204.3</v>
      </c>
      <c r="H22" s="156">
        <v>1284.5999999999999</v>
      </c>
      <c r="I22" s="156">
        <v>1292</v>
      </c>
      <c r="J22" s="156">
        <v>1303.8</v>
      </c>
      <c r="K22" s="156">
        <v>1339.8</v>
      </c>
      <c r="L22" s="156">
        <v>1542</v>
      </c>
      <c r="M22" s="156">
        <v>1545.6</v>
      </c>
      <c r="N22" s="156">
        <v>1693.4</v>
      </c>
      <c r="O22" s="156">
        <v>1772.6</v>
      </c>
      <c r="P22" s="156">
        <v>1830</v>
      </c>
      <c r="Q22" s="156">
        <v>1817.1</v>
      </c>
      <c r="R22" s="156">
        <v>1893.7</v>
      </c>
      <c r="S22" s="156">
        <v>1951.5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8377.6</v>
      </c>
      <c r="E23" s="156">
        <v>8116.6</v>
      </c>
      <c r="F23" s="156">
        <v>8405.4</v>
      </c>
      <c r="G23" s="156">
        <v>8936.2000000000007</v>
      </c>
      <c r="H23" s="156">
        <v>9373.5</v>
      </c>
      <c r="I23" s="156">
        <v>9762.1</v>
      </c>
      <c r="J23" s="156">
        <v>11099.6</v>
      </c>
      <c r="K23" s="156">
        <v>11359.6</v>
      </c>
      <c r="L23" s="156">
        <v>12521.3</v>
      </c>
      <c r="M23" s="156">
        <v>10233.299999999997</v>
      </c>
      <c r="N23" s="156">
        <v>9264.2000000000007</v>
      </c>
      <c r="O23" s="156">
        <v>9902.7999999999993</v>
      </c>
      <c r="P23" s="156">
        <v>10012.500000000002</v>
      </c>
      <c r="Q23" s="156">
        <v>10145.200000000001</v>
      </c>
      <c r="R23" s="156">
        <v>10532.7</v>
      </c>
      <c r="S23" s="156">
        <v>10986.2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18671.400000000001</v>
      </c>
      <c r="E24" s="156">
        <v>18723.2</v>
      </c>
      <c r="F24" s="156">
        <v>19782.400000000001</v>
      </c>
      <c r="G24" s="156">
        <v>20139.2</v>
      </c>
      <c r="H24" s="156">
        <v>20695.399999999994</v>
      </c>
      <c r="I24" s="156">
        <v>21545.700000000008</v>
      </c>
      <c r="J24" s="156">
        <v>24299.699999999997</v>
      </c>
      <c r="K24" s="156">
        <v>25612.399999999994</v>
      </c>
      <c r="L24" s="156">
        <v>26215.099999999995</v>
      </c>
      <c r="M24" s="156">
        <v>24787.499999999996</v>
      </c>
      <c r="N24" s="156">
        <v>25774.6</v>
      </c>
      <c r="O24" s="156">
        <v>27478.400000000001</v>
      </c>
      <c r="P24" s="156">
        <v>28048.2</v>
      </c>
      <c r="Q24" s="156">
        <v>28748.400000000001</v>
      </c>
      <c r="R24" s="156">
        <v>29900.1</v>
      </c>
      <c r="S24" s="156">
        <v>31370.699999999997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9719.2000000000007</v>
      </c>
      <c r="E25" s="156">
        <v>10294.799999999999</v>
      </c>
      <c r="F25" s="156">
        <v>10424.200000000001</v>
      </c>
      <c r="G25" s="156">
        <v>10754.7</v>
      </c>
      <c r="H25" s="156">
        <v>11761.9</v>
      </c>
      <c r="I25" s="156">
        <v>12352.5</v>
      </c>
      <c r="J25" s="156">
        <v>11184.1</v>
      </c>
      <c r="K25" s="156">
        <v>12191</v>
      </c>
      <c r="L25" s="156">
        <v>11603.7</v>
      </c>
      <c r="M25" s="156">
        <v>9496.2999999999993</v>
      </c>
      <c r="N25" s="156">
        <v>12287.7</v>
      </c>
      <c r="O25" s="156">
        <v>10958.7</v>
      </c>
      <c r="P25" s="156">
        <v>11001.2</v>
      </c>
      <c r="Q25" s="156">
        <v>12922.5</v>
      </c>
      <c r="R25" s="156">
        <v>14093.7</v>
      </c>
      <c r="S25" s="156">
        <v>14148.3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2211.9</v>
      </c>
      <c r="E26" s="156">
        <v>2263.1</v>
      </c>
      <c r="F26" s="156">
        <v>2380.6999999999998</v>
      </c>
      <c r="G26" s="156">
        <v>2412.6999999999998</v>
      </c>
      <c r="H26" s="156">
        <v>2459.4</v>
      </c>
      <c r="I26" s="156">
        <v>2547.6</v>
      </c>
      <c r="J26" s="156">
        <v>2842.3</v>
      </c>
      <c r="K26" s="156">
        <v>3023.1</v>
      </c>
      <c r="L26" s="156">
        <v>3102.9</v>
      </c>
      <c r="M26" s="156">
        <v>2918.7</v>
      </c>
      <c r="N26" s="156">
        <v>2818.6</v>
      </c>
      <c r="O26" s="156">
        <v>3073.8</v>
      </c>
      <c r="P26" s="156">
        <v>3189</v>
      </c>
      <c r="Q26" s="156">
        <v>3431.5</v>
      </c>
      <c r="R26" s="156">
        <v>3565.6</v>
      </c>
      <c r="S26" s="156">
        <v>3597.5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6589.9</v>
      </c>
      <c r="E27" s="156">
        <v>6850.8</v>
      </c>
      <c r="F27" s="156">
        <v>7177.2</v>
      </c>
      <c r="G27" s="156">
        <v>7685.1</v>
      </c>
      <c r="H27" s="156">
        <v>7826.7</v>
      </c>
      <c r="I27" s="156">
        <v>7828.2</v>
      </c>
      <c r="J27" s="156">
        <v>8286.5</v>
      </c>
      <c r="K27" s="156">
        <v>8590</v>
      </c>
      <c r="L27" s="156">
        <v>9383.4</v>
      </c>
      <c r="M27" s="156">
        <v>9746.2999999999993</v>
      </c>
      <c r="N27" s="156">
        <v>9952.5</v>
      </c>
      <c r="O27" s="156">
        <v>9867.5000000000018</v>
      </c>
      <c r="P27" s="156">
        <v>9832.9</v>
      </c>
      <c r="Q27" s="156">
        <v>10498.7</v>
      </c>
      <c r="R27" s="156">
        <v>10390</v>
      </c>
      <c r="S27" s="156">
        <v>11134.1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7193.8</v>
      </c>
      <c r="E28" s="156">
        <v>7417.6</v>
      </c>
      <c r="F28" s="156">
        <v>7793</v>
      </c>
      <c r="G28" s="156">
        <v>8209.6</v>
      </c>
      <c r="H28" s="156">
        <v>8523.4</v>
      </c>
      <c r="I28" s="156">
        <v>9429.5</v>
      </c>
      <c r="J28" s="156">
        <v>10046.5</v>
      </c>
      <c r="K28" s="156">
        <v>11017.1</v>
      </c>
      <c r="L28" s="156">
        <v>12324.7</v>
      </c>
      <c r="M28" s="156">
        <v>12503.3</v>
      </c>
      <c r="N28" s="156">
        <v>12979.1</v>
      </c>
      <c r="O28" s="156">
        <v>12635.2</v>
      </c>
      <c r="P28" s="156">
        <v>13759.2</v>
      </c>
      <c r="Q28" s="156">
        <v>13250.6</v>
      </c>
      <c r="R28" s="156">
        <v>13804.4</v>
      </c>
      <c r="S28" s="156">
        <v>14438.3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13928.3</v>
      </c>
      <c r="E29" s="156">
        <v>14744</v>
      </c>
      <c r="F29" s="156">
        <v>15428.4</v>
      </c>
      <c r="G29" s="156">
        <v>16132</v>
      </c>
      <c r="H29" s="156">
        <v>16613.900000000001</v>
      </c>
      <c r="I29" s="156">
        <v>17369.8</v>
      </c>
      <c r="J29" s="156">
        <v>17832.2</v>
      </c>
      <c r="K29" s="156">
        <v>18374.499999999996</v>
      </c>
      <c r="L29" s="156">
        <v>18552.2</v>
      </c>
      <c r="M29" s="156">
        <v>19566.599999999999</v>
      </c>
      <c r="N29" s="156">
        <v>20839.5</v>
      </c>
      <c r="O29" s="156">
        <v>22063.9</v>
      </c>
      <c r="P29" s="156">
        <v>22151.200000000001</v>
      </c>
      <c r="Q29" s="156">
        <v>22535.599999999999</v>
      </c>
      <c r="R29" s="156">
        <v>23611.200000000001</v>
      </c>
      <c r="S29" s="156">
        <v>24085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7259.7000000000007</v>
      </c>
      <c r="E30" s="156">
        <v>7794.2</v>
      </c>
      <c r="F30" s="156">
        <v>7618.1</v>
      </c>
      <c r="G30" s="156">
        <v>7582.7999999999993</v>
      </c>
      <c r="H30" s="156">
        <v>8208.6</v>
      </c>
      <c r="I30" s="156">
        <v>8954.4</v>
      </c>
      <c r="J30" s="156">
        <v>9609.1999999999971</v>
      </c>
      <c r="K30" s="156">
        <v>9708.9</v>
      </c>
      <c r="L30" s="156">
        <v>11294.9</v>
      </c>
      <c r="M30" s="156">
        <v>11325.7</v>
      </c>
      <c r="N30" s="156">
        <v>11415.7</v>
      </c>
      <c r="O30" s="156">
        <v>11254.7</v>
      </c>
      <c r="P30" s="156">
        <v>11143.4</v>
      </c>
      <c r="Q30" s="156">
        <v>11939.4</v>
      </c>
      <c r="R30" s="156">
        <v>12449.199999999997</v>
      </c>
      <c r="S30" s="156">
        <v>13215.3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3241.8</v>
      </c>
      <c r="E31" s="156">
        <v>3407.9999999999995</v>
      </c>
      <c r="F31" s="156">
        <v>3702</v>
      </c>
      <c r="G31" s="156">
        <v>3928.8</v>
      </c>
      <c r="H31" s="156">
        <v>4322.1000000000004</v>
      </c>
      <c r="I31" s="156">
        <v>4881.8999999999996</v>
      </c>
      <c r="J31" s="156">
        <v>5115.5</v>
      </c>
      <c r="K31" s="156">
        <v>5593.9</v>
      </c>
      <c r="L31" s="156">
        <v>5628.4</v>
      </c>
      <c r="M31" s="156">
        <v>5266.7</v>
      </c>
      <c r="N31" s="156">
        <v>5305.9</v>
      </c>
      <c r="O31" s="156">
        <v>5741.8</v>
      </c>
      <c r="P31" s="156">
        <v>6084.1</v>
      </c>
      <c r="Q31" s="156">
        <v>6494.3</v>
      </c>
      <c r="R31" s="156">
        <v>6746.4</v>
      </c>
      <c r="S31" s="156">
        <v>7328.9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9244.7000000000025</v>
      </c>
      <c r="E32" s="156">
        <v>9576.7000000000007</v>
      </c>
      <c r="F32" s="156">
        <v>9877.6000000000022</v>
      </c>
      <c r="G32" s="156">
        <v>9918.8000000000047</v>
      </c>
      <c r="H32" s="156">
        <v>10197.6</v>
      </c>
      <c r="I32" s="156">
        <v>10420.599999999988</v>
      </c>
      <c r="J32" s="156">
        <v>10847.499999999995</v>
      </c>
      <c r="K32" s="156">
        <v>10930.400000000001</v>
      </c>
      <c r="L32" s="156">
        <v>11585.699999999995</v>
      </c>
      <c r="M32" s="156">
        <v>12104.1</v>
      </c>
      <c r="N32" s="156">
        <v>12508.700000000004</v>
      </c>
      <c r="O32" s="156">
        <v>12217.7</v>
      </c>
      <c r="P32" s="156">
        <v>12399.899999999992</v>
      </c>
      <c r="Q32" s="156">
        <v>12160.799999999997</v>
      </c>
      <c r="R32" s="156">
        <v>12096.6</v>
      </c>
      <c r="S32" s="156">
        <v>12229.699999999995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8871</v>
      </c>
      <c r="E33" s="156">
        <v>9288.9</v>
      </c>
      <c r="F33" s="156">
        <v>9848.9</v>
      </c>
      <c r="G33" s="156">
        <v>10067.799999999997</v>
      </c>
      <c r="H33" s="156">
        <v>10539.4</v>
      </c>
      <c r="I33" s="156">
        <v>10736.2</v>
      </c>
      <c r="J33" s="156">
        <v>11201.5</v>
      </c>
      <c r="K33" s="156">
        <v>11405.4</v>
      </c>
      <c r="L33" s="156">
        <v>12321.8</v>
      </c>
      <c r="M33" s="156">
        <v>13057</v>
      </c>
      <c r="N33" s="156">
        <v>13637</v>
      </c>
      <c r="O33" s="156">
        <v>13723.5</v>
      </c>
      <c r="P33" s="156">
        <v>14189</v>
      </c>
      <c r="Q33" s="156">
        <v>14251.1</v>
      </c>
      <c r="R33" s="156">
        <v>15076.5</v>
      </c>
      <c r="S33" s="156">
        <v>15503.2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15413.200000000003</v>
      </c>
      <c r="E34" s="156">
        <v>16310.4</v>
      </c>
      <c r="F34" s="156">
        <v>17068.3</v>
      </c>
      <c r="G34" s="156">
        <v>17796.7</v>
      </c>
      <c r="H34" s="156">
        <v>18414.5</v>
      </c>
      <c r="I34" s="156">
        <v>18862.400000000005</v>
      </c>
      <c r="J34" s="156">
        <v>19755.2</v>
      </c>
      <c r="K34" s="156">
        <v>20509.599999999999</v>
      </c>
      <c r="L34" s="156">
        <v>21705.7</v>
      </c>
      <c r="M34" s="156">
        <v>23471.599999999999</v>
      </c>
      <c r="N34" s="156">
        <v>24229.599999999999</v>
      </c>
      <c r="O34" s="156">
        <v>23941</v>
      </c>
      <c r="P34" s="156">
        <v>24309.7</v>
      </c>
      <c r="Q34" s="156">
        <v>24728</v>
      </c>
      <c r="R34" s="156">
        <v>24908.6</v>
      </c>
      <c r="S34" s="156">
        <v>25267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2263.6999999999998</v>
      </c>
      <c r="E35" s="156">
        <v>2472.4</v>
      </c>
      <c r="F35" s="156">
        <v>2506.6999999999998</v>
      </c>
      <c r="G35" s="156">
        <v>2484.6999999999998</v>
      </c>
      <c r="H35" s="156">
        <v>2584.3000000000002</v>
      </c>
      <c r="I35" s="156">
        <v>2688.0000000000005</v>
      </c>
      <c r="J35" s="156">
        <v>2845.8</v>
      </c>
      <c r="K35" s="156">
        <v>2878.3999999999996</v>
      </c>
      <c r="L35" s="156">
        <v>3169.9</v>
      </c>
      <c r="M35" s="156">
        <v>3154.0999999999995</v>
      </c>
      <c r="N35" s="156">
        <v>3184.7</v>
      </c>
      <c r="O35" s="156">
        <v>3314.4</v>
      </c>
      <c r="P35" s="156">
        <v>3359.7000000000007</v>
      </c>
      <c r="Q35" s="156">
        <v>3450</v>
      </c>
      <c r="R35" s="156">
        <v>3535.1</v>
      </c>
      <c r="S35" s="156">
        <v>3606.0000000000005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2603.1</v>
      </c>
      <c r="E36" s="156">
        <v>2697</v>
      </c>
      <c r="F36" s="156">
        <v>2794.2</v>
      </c>
      <c r="G36" s="156">
        <v>2922.3</v>
      </c>
      <c r="H36" s="156">
        <v>3007.7</v>
      </c>
      <c r="I36" s="156">
        <v>3054.3</v>
      </c>
      <c r="J36" s="156">
        <v>3124.6</v>
      </c>
      <c r="K36" s="156">
        <v>3188.1</v>
      </c>
      <c r="L36" s="156">
        <v>3221.2</v>
      </c>
      <c r="M36" s="156">
        <v>3403.6</v>
      </c>
      <c r="N36" s="156">
        <v>3482.5</v>
      </c>
      <c r="O36" s="156">
        <v>3549.6</v>
      </c>
      <c r="P36" s="156">
        <v>3564.9</v>
      </c>
      <c r="Q36" s="156">
        <v>3505.3</v>
      </c>
      <c r="R36" s="156">
        <v>3487.6</v>
      </c>
      <c r="S36" s="156">
        <v>3615.5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212.4</v>
      </c>
      <c r="E37" s="156">
        <v>218.3</v>
      </c>
      <c r="F37" s="156">
        <v>278.39999999999998</v>
      </c>
      <c r="G37" s="156">
        <v>310.89999999999998</v>
      </c>
      <c r="H37" s="156">
        <v>332.5</v>
      </c>
      <c r="I37" s="156">
        <v>406.7</v>
      </c>
      <c r="J37" s="156">
        <v>447.8</v>
      </c>
      <c r="K37" s="156">
        <v>475.49999999999994</v>
      </c>
      <c r="L37" s="156">
        <v>504.4</v>
      </c>
      <c r="M37" s="156">
        <v>552.79999999999995</v>
      </c>
      <c r="N37" s="156">
        <v>586</v>
      </c>
      <c r="O37" s="156">
        <v>628</v>
      </c>
      <c r="P37" s="156">
        <v>621.20000000000005</v>
      </c>
      <c r="Q37" s="156">
        <v>656.8</v>
      </c>
      <c r="R37" s="156">
        <v>667.9</v>
      </c>
      <c r="S37" s="156">
        <v>674.4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153361.10000000003</v>
      </c>
      <c r="E39" s="164">
        <f t="shared" ref="E39:S39" si="1">SUM(E18:E38)</f>
        <v>158494.70000000004</v>
      </c>
      <c r="F39" s="164">
        <f t="shared" si="1"/>
        <v>163060</v>
      </c>
      <c r="G39" s="164">
        <f t="shared" si="1"/>
        <v>166313.29999999999</v>
      </c>
      <c r="H39" s="164">
        <f t="shared" si="1"/>
        <v>173567.1</v>
      </c>
      <c r="I39" s="164">
        <f t="shared" si="1"/>
        <v>180848.9</v>
      </c>
      <c r="J39" s="164">
        <f t="shared" si="1"/>
        <v>191531.69999999998</v>
      </c>
      <c r="K39" s="164">
        <f t="shared" si="1"/>
        <v>197972.6</v>
      </c>
      <c r="L39" s="164">
        <f t="shared" si="1"/>
        <v>207276.29999999996</v>
      </c>
      <c r="M39" s="164">
        <f t="shared" si="1"/>
        <v>199422.70000000004</v>
      </c>
      <c r="N39" s="164">
        <f t="shared" si="1"/>
        <v>209840.20000000007</v>
      </c>
      <c r="O39" s="164">
        <f t="shared" si="1"/>
        <v>213907.90000000002</v>
      </c>
      <c r="P39" s="164">
        <f t="shared" si="1"/>
        <v>219794.7</v>
      </c>
      <c r="Q39" s="164">
        <f t="shared" si="1"/>
        <v>223850.69999999995</v>
      </c>
      <c r="R39" s="164">
        <f t="shared" si="1"/>
        <v>230586.89999999997</v>
      </c>
      <c r="S39" s="164">
        <f t="shared" si="1"/>
        <v>235861.09999999995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4086.2</v>
      </c>
      <c r="E41" s="152">
        <v>4326.2999999999993</v>
      </c>
      <c r="F41" s="152">
        <v>4710.7</v>
      </c>
      <c r="G41" s="152">
        <v>4559.6000000000013</v>
      </c>
      <c r="H41" s="152">
        <v>4604</v>
      </c>
      <c r="I41" s="152">
        <v>4569.1000000000004</v>
      </c>
      <c r="J41" s="152">
        <v>4241.8999999999996</v>
      </c>
      <c r="K41" s="152">
        <v>4172.3999999999987</v>
      </c>
      <c r="L41" s="152">
        <v>4117.5000000000009</v>
      </c>
      <c r="M41" s="152">
        <v>4148.3999999999996</v>
      </c>
      <c r="N41" s="152">
        <v>3949.6</v>
      </c>
      <c r="O41" s="152">
        <v>3717.7</v>
      </c>
      <c r="P41" s="152">
        <v>3561.4</v>
      </c>
      <c r="Q41" s="152">
        <v>3727.1</v>
      </c>
      <c r="R41" s="152">
        <v>3767</v>
      </c>
      <c r="S41" s="152">
        <v>3085.7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683.9</v>
      </c>
      <c r="E42" s="156">
        <v>615.1</v>
      </c>
      <c r="F42" s="156">
        <v>585.6</v>
      </c>
      <c r="G42" s="156">
        <v>549.1</v>
      </c>
      <c r="H42" s="156">
        <v>509.7</v>
      </c>
      <c r="I42" s="156">
        <v>431</v>
      </c>
      <c r="J42" s="156">
        <v>457.4</v>
      </c>
      <c r="K42" s="156">
        <v>442.8</v>
      </c>
      <c r="L42" s="156">
        <v>421.7</v>
      </c>
      <c r="M42" s="156">
        <v>350.9</v>
      </c>
      <c r="N42" s="156">
        <v>321.5</v>
      </c>
      <c r="O42" s="156">
        <v>331.4</v>
      </c>
      <c r="P42" s="156">
        <v>299.39999999999998</v>
      </c>
      <c r="Q42" s="156">
        <v>357.7</v>
      </c>
      <c r="R42" s="156">
        <v>370.4</v>
      </c>
      <c r="S42" s="156">
        <v>373.5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2197.3000000000002</v>
      </c>
      <c r="E43" s="156">
        <v>2074.6</v>
      </c>
      <c r="F43" s="156">
        <v>2040.2</v>
      </c>
      <c r="G43" s="156">
        <v>2031.2000000000003</v>
      </c>
      <c r="H43" s="156">
        <v>2002.6</v>
      </c>
      <c r="I43" s="156">
        <v>1926.4</v>
      </c>
      <c r="J43" s="156">
        <v>1943.7</v>
      </c>
      <c r="K43" s="156">
        <v>1928.7</v>
      </c>
      <c r="L43" s="156">
        <v>1894.3</v>
      </c>
      <c r="M43" s="156">
        <v>1539.7</v>
      </c>
      <c r="N43" s="156">
        <v>1433.5</v>
      </c>
      <c r="O43" s="156">
        <v>1458.4</v>
      </c>
      <c r="P43" s="156">
        <v>1363.7</v>
      </c>
      <c r="Q43" s="156">
        <v>1321.7</v>
      </c>
      <c r="R43" s="156">
        <v>1422.7</v>
      </c>
      <c r="S43" s="156">
        <v>1346.7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73.3</v>
      </c>
      <c r="E44" s="156">
        <v>113.4</v>
      </c>
      <c r="F44" s="156">
        <v>169.3</v>
      </c>
      <c r="G44" s="156">
        <v>70.099999999999994</v>
      </c>
      <c r="H44" s="156">
        <v>155.9</v>
      </c>
      <c r="I44" s="156">
        <v>91.9</v>
      </c>
      <c r="J44" s="156">
        <v>210.2</v>
      </c>
      <c r="K44" s="156">
        <v>187.9</v>
      </c>
      <c r="L44" s="156">
        <v>106.6</v>
      </c>
      <c r="M44" s="156">
        <v>52.1</v>
      </c>
      <c r="N44" s="156">
        <v>44.2</v>
      </c>
      <c r="O44" s="156">
        <v>-124.6</v>
      </c>
      <c r="P44" s="156">
        <v>106.8</v>
      </c>
      <c r="Q44" s="156">
        <v>-31.4</v>
      </c>
      <c r="R44" s="156">
        <v>-54.2</v>
      </c>
      <c r="S44" s="156">
        <v>188.9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1238.1999999999998</v>
      </c>
      <c r="E45" s="156">
        <v>1259.5</v>
      </c>
      <c r="F45" s="156">
        <v>1171.4000000000001</v>
      </c>
      <c r="G45" s="156">
        <v>1224.0999999999999</v>
      </c>
      <c r="H45" s="156">
        <v>1215.2</v>
      </c>
      <c r="I45" s="156">
        <v>1272</v>
      </c>
      <c r="J45" s="156">
        <v>1249.5999999999999</v>
      </c>
      <c r="K45" s="156">
        <v>1208.5999999999999</v>
      </c>
      <c r="L45" s="156">
        <v>1377.3</v>
      </c>
      <c r="M45" s="156">
        <v>1484.1</v>
      </c>
      <c r="N45" s="156">
        <v>1616.7</v>
      </c>
      <c r="O45" s="156">
        <v>1568.3</v>
      </c>
      <c r="P45" s="156">
        <v>1940.6</v>
      </c>
      <c r="Q45" s="156">
        <v>1883.4</v>
      </c>
      <c r="R45" s="156">
        <v>2104.4</v>
      </c>
      <c r="S45" s="156">
        <v>2195.4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2308.4</v>
      </c>
      <c r="E46" s="156">
        <v>2649.5</v>
      </c>
      <c r="F46" s="156">
        <v>2409.1</v>
      </c>
      <c r="G46" s="156">
        <v>2816.6</v>
      </c>
      <c r="H46" s="156">
        <v>2816.8</v>
      </c>
      <c r="I46" s="156">
        <v>2982.8</v>
      </c>
      <c r="J46" s="156">
        <v>2882.1</v>
      </c>
      <c r="K46" s="156">
        <v>2744.7</v>
      </c>
      <c r="L46" s="156">
        <v>3083</v>
      </c>
      <c r="M46" s="156">
        <v>3454.9</v>
      </c>
      <c r="N46" s="156">
        <v>4597</v>
      </c>
      <c r="O46" s="156">
        <v>4930.3</v>
      </c>
      <c r="P46" s="156">
        <v>5995.3</v>
      </c>
      <c r="Q46" s="156">
        <v>6534.5</v>
      </c>
      <c r="R46" s="156">
        <v>6929.8</v>
      </c>
      <c r="S46" s="156">
        <v>7990.4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2471.5</v>
      </c>
      <c r="E47" s="156">
        <v>2239.8000000000002</v>
      </c>
      <c r="F47" s="156">
        <v>2388.8000000000002</v>
      </c>
      <c r="G47" s="156">
        <v>2355.1</v>
      </c>
      <c r="H47" s="156">
        <v>2355.5</v>
      </c>
      <c r="I47" s="156">
        <v>2426.5</v>
      </c>
      <c r="J47" s="156">
        <v>2687.7</v>
      </c>
      <c r="K47" s="156">
        <v>2908.1</v>
      </c>
      <c r="L47" s="156">
        <v>2596.1999999999998</v>
      </c>
      <c r="M47" s="156">
        <v>2046.4</v>
      </c>
      <c r="N47" s="156">
        <v>1874.8</v>
      </c>
      <c r="O47" s="156">
        <v>1836.1</v>
      </c>
      <c r="P47" s="156">
        <v>1946.5</v>
      </c>
      <c r="Q47" s="156">
        <v>1921.5</v>
      </c>
      <c r="R47" s="156">
        <v>2309</v>
      </c>
      <c r="S47" s="156">
        <v>2360.9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2557</v>
      </c>
      <c r="E48" s="156">
        <v>2642.2</v>
      </c>
      <c r="F48" s="156">
        <v>2679.9</v>
      </c>
      <c r="G48" s="156">
        <v>2546.3000000000002</v>
      </c>
      <c r="H48" s="156">
        <v>2606.1</v>
      </c>
      <c r="I48" s="156">
        <v>2554.3000000000002</v>
      </c>
      <c r="J48" s="156">
        <v>2809.7</v>
      </c>
      <c r="K48" s="156">
        <v>2884.1</v>
      </c>
      <c r="L48" s="156">
        <v>3062.9</v>
      </c>
      <c r="M48" s="156">
        <v>2502.9</v>
      </c>
      <c r="N48" s="156">
        <v>2289</v>
      </c>
      <c r="O48" s="156">
        <v>2174.6</v>
      </c>
      <c r="P48" s="156">
        <v>2347.1999999999994</v>
      </c>
      <c r="Q48" s="156">
        <v>2638.5</v>
      </c>
      <c r="R48" s="156">
        <v>2768.8</v>
      </c>
      <c r="S48" s="156">
        <v>2844.9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1814.9000000000003</v>
      </c>
      <c r="E49" s="156">
        <v>1912.2</v>
      </c>
      <c r="F49" s="156">
        <v>1931.2</v>
      </c>
      <c r="G49" s="156">
        <v>2017.8</v>
      </c>
      <c r="H49" s="156">
        <v>1908.8</v>
      </c>
      <c r="I49" s="156">
        <v>1868</v>
      </c>
      <c r="J49" s="156">
        <v>2104.3000000000006</v>
      </c>
      <c r="K49" s="156">
        <v>2267.6999999999998</v>
      </c>
      <c r="L49" s="156">
        <v>1924.1</v>
      </c>
      <c r="M49" s="156">
        <v>1795.7</v>
      </c>
      <c r="N49" s="156">
        <v>1981.5</v>
      </c>
      <c r="O49" s="156">
        <v>2043.7</v>
      </c>
      <c r="P49" s="156">
        <v>2083.5</v>
      </c>
      <c r="Q49" s="156">
        <v>2121.1999999999998</v>
      </c>
      <c r="R49" s="156">
        <v>2054.1999999999998</v>
      </c>
      <c r="S49" s="156">
        <v>2049.6999999999998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910.4</v>
      </c>
      <c r="E50" s="156">
        <v>912.5</v>
      </c>
      <c r="F50" s="156">
        <v>849.7</v>
      </c>
      <c r="G50" s="156">
        <v>768.6</v>
      </c>
      <c r="H50" s="156">
        <v>833.1</v>
      </c>
      <c r="I50" s="156">
        <v>745.5</v>
      </c>
      <c r="J50" s="156">
        <v>818.2</v>
      </c>
      <c r="K50" s="156">
        <v>901.7</v>
      </c>
      <c r="L50" s="156">
        <v>1090.4000000000001</v>
      </c>
      <c r="M50" s="156">
        <v>818.3</v>
      </c>
      <c r="N50" s="156">
        <v>899.1</v>
      </c>
      <c r="O50" s="156">
        <v>937.2</v>
      </c>
      <c r="P50" s="156">
        <v>897.9</v>
      </c>
      <c r="Q50" s="156">
        <v>816.6</v>
      </c>
      <c r="R50" s="156">
        <v>882.9</v>
      </c>
      <c r="S50" s="156">
        <v>1018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3894.5</v>
      </c>
      <c r="E51" s="156">
        <v>4020.7</v>
      </c>
      <c r="F51" s="156">
        <v>4524.5</v>
      </c>
      <c r="G51" s="156">
        <v>3749.6</v>
      </c>
      <c r="H51" s="156">
        <v>3951.5</v>
      </c>
      <c r="I51" s="156">
        <v>3741</v>
      </c>
      <c r="J51" s="156">
        <v>4621.6000000000004</v>
      </c>
      <c r="K51" s="156">
        <v>5262.7</v>
      </c>
      <c r="L51" s="156">
        <v>5382.9</v>
      </c>
      <c r="M51" s="156">
        <v>4580.3</v>
      </c>
      <c r="N51" s="156">
        <v>4474.8999999999996</v>
      </c>
      <c r="O51" s="156">
        <v>5055.6000000000004</v>
      </c>
      <c r="P51" s="156">
        <v>4993.3999999999996</v>
      </c>
      <c r="Q51" s="156">
        <v>5646.1</v>
      </c>
      <c r="R51" s="156">
        <v>5468.8</v>
      </c>
      <c r="S51" s="156">
        <v>6273.1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684.1</v>
      </c>
      <c r="E52" s="156">
        <v>689.7</v>
      </c>
      <c r="F52" s="156">
        <v>671.6</v>
      </c>
      <c r="G52" s="156">
        <v>683.2</v>
      </c>
      <c r="H52" s="156">
        <v>576.9</v>
      </c>
      <c r="I52" s="156">
        <v>642.5</v>
      </c>
      <c r="J52" s="156">
        <v>668.4</v>
      </c>
      <c r="K52" s="156">
        <v>595.79999999999995</v>
      </c>
      <c r="L52" s="156">
        <v>689.9</v>
      </c>
      <c r="M52" s="156">
        <v>456.7</v>
      </c>
      <c r="N52" s="156">
        <v>558.29999999999995</v>
      </c>
      <c r="O52" s="156">
        <v>630.70000000000005</v>
      </c>
      <c r="P52" s="156">
        <v>513.1</v>
      </c>
      <c r="Q52" s="156">
        <v>452</v>
      </c>
      <c r="R52" s="156">
        <v>453.3</v>
      </c>
      <c r="S52" s="156">
        <v>499.4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2261.1000000000145</v>
      </c>
      <c r="E53" s="156">
        <v>2378.3000000000397</v>
      </c>
      <c r="F53" s="156">
        <v>2312.7000000000053</v>
      </c>
      <c r="G53" s="156">
        <v>2223.6999999999698</v>
      </c>
      <c r="H53" s="156">
        <v>2271.1000000000158</v>
      </c>
      <c r="I53" s="156">
        <v>2363.5000000000027</v>
      </c>
      <c r="J53" s="156">
        <v>2518.1999999999866</v>
      </c>
      <c r="K53" s="156">
        <v>2387.7000000000057</v>
      </c>
      <c r="L53" s="156">
        <v>2576.7999999999952</v>
      </c>
      <c r="M53" s="156">
        <v>2453.3000000000088</v>
      </c>
      <c r="N53" s="156">
        <v>2547.2000000000153</v>
      </c>
      <c r="O53" s="156">
        <v>2814.7000000000116</v>
      </c>
      <c r="P53" s="156">
        <v>3059.6000000000095</v>
      </c>
      <c r="Q53" s="156">
        <v>3090.200000000003</v>
      </c>
      <c r="R53" s="156">
        <v>3042.1999999999744</v>
      </c>
      <c r="S53" s="156">
        <v>3498.4999999999745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25180.800000000014</v>
      </c>
      <c r="E54" s="164">
        <f t="shared" ref="E54:S54" si="2">SUM(E41:E53)</f>
        <v>25833.800000000043</v>
      </c>
      <c r="F54" s="164">
        <f t="shared" si="2"/>
        <v>26444.700000000004</v>
      </c>
      <c r="G54" s="164">
        <f t="shared" si="2"/>
        <v>25594.999999999971</v>
      </c>
      <c r="H54" s="164">
        <f t="shared" si="2"/>
        <v>25807.200000000019</v>
      </c>
      <c r="I54" s="164">
        <f t="shared" si="2"/>
        <v>25614.500000000004</v>
      </c>
      <c r="J54" s="164">
        <f t="shared" si="2"/>
        <v>27212.999999999989</v>
      </c>
      <c r="K54" s="164">
        <f t="shared" si="2"/>
        <v>27892.900000000005</v>
      </c>
      <c r="L54" s="164">
        <f t="shared" si="2"/>
        <v>28323.599999999999</v>
      </c>
      <c r="M54" s="164">
        <f t="shared" si="2"/>
        <v>25683.700000000008</v>
      </c>
      <c r="N54" s="164">
        <f t="shared" si="2"/>
        <v>26587.30000000001</v>
      </c>
      <c r="O54" s="164">
        <f t="shared" si="2"/>
        <v>27374.100000000017</v>
      </c>
      <c r="P54" s="164">
        <f t="shared" si="2"/>
        <v>29108.400000000012</v>
      </c>
      <c r="Q54" s="164">
        <f t="shared" si="2"/>
        <v>30479.100000000006</v>
      </c>
      <c r="R54" s="164">
        <f t="shared" si="2"/>
        <v>31519.299999999974</v>
      </c>
      <c r="S54" s="164">
        <f t="shared" si="2"/>
        <v>33725.099999999977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4086.2</v>
      </c>
      <c r="E56" s="152">
        <v>4326.2999999999993</v>
      </c>
      <c r="F56" s="152">
        <v>4710.7</v>
      </c>
      <c r="G56" s="152">
        <v>4559.6000000000013</v>
      </c>
      <c r="H56" s="152">
        <v>4604</v>
      </c>
      <c r="I56" s="152">
        <v>4569.1000000000004</v>
      </c>
      <c r="J56" s="152">
        <v>4241.8999999999996</v>
      </c>
      <c r="K56" s="152">
        <v>4172.3999999999987</v>
      </c>
      <c r="L56" s="152">
        <v>4117.5000000000009</v>
      </c>
      <c r="M56" s="152">
        <v>4148.3999999999996</v>
      </c>
      <c r="N56" s="152">
        <v>3949.6</v>
      </c>
      <c r="O56" s="152">
        <v>3717.7</v>
      </c>
      <c r="P56" s="152">
        <v>3561.4</v>
      </c>
      <c r="Q56" s="152">
        <v>3727.1</v>
      </c>
      <c r="R56" s="152">
        <v>3767</v>
      </c>
      <c r="S56" s="152">
        <v>3085.7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683.9</v>
      </c>
      <c r="E57" s="156">
        <v>615.1</v>
      </c>
      <c r="F57" s="156">
        <v>585.6</v>
      </c>
      <c r="G57" s="156">
        <v>549.1</v>
      </c>
      <c r="H57" s="156">
        <v>509.7</v>
      </c>
      <c r="I57" s="156">
        <v>431</v>
      </c>
      <c r="J57" s="156">
        <v>457.4</v>
      </c>
      <c r="K57" s="156">
        <v>442.8</v>
      </c>
      <c r="L57" s="156">
        <v>421.7</v>
      </c>
      <c r="M57" s="156">
        <v>350.9</v>
      </c>
      <c r="N57" s="156">
        <v>321.5</v>
      </c>
      <c r="O57" s="156">
        <v>331.4</v>
      </c>
      <c r="P57" s="156">
        <v>299.39999999999998</v>
      </c>
      <c r="Q57" s="156">
        <v>357.7</v>
      </c>
      <c r="R57" s="156">
        <v>370.4</v>
      </c>
      <c r="S57" s="156">
        <v>373.5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721</v>
      </c>
      <c r="E58" s="156">
        <v>693.2</v>
      </c>
      <c r="F58" s="156">
        <v>670.3</v>
      </c>
      <c r="G58" s="156">
        <v>701.1</v>
      </c>
      <c r="H58" s="156">
        <v>732.5</v>
      </c>
      <c r="I58" s="156">
        <v>757.4</v>
      </c>
      <c r="J58" s="156">
        <v>773.1</v>
      </c>
      <c r="K58" s="156">
        <v>796.4</v>
      </c>
      <c r="L58" s="156">
        <v>711.9</v>
      </c>
      <c r="M58" s="156">
        <v>517.4</v>
      </c>
      <c r="N58" s="156">
        <v>523.4</v>
      </c>
      <c r="O58" s="156">
        <v>534.29999999999995</v>
      </c>
      <c r="P58" s="156">
        <v>536.6</v>
      </c>
      <c r="Q58" s="156">
        <v>519.20000000000005</v>
      </c>
      <c r="R58" s="156">
        <v>555.20000000000016</v>
      </c>
      <c r="S58" s="156">
        <v>539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558.6</v>
      </c>
      <c r="E59" s="156">
        <v>564</v>
      </c>
      <c r="F59" s="156">
        <v>574</v>
      </c>
      <c r="G59" s="156">
        <v>556.70000000000005</v>
      </c>
      <c r="H59" s="156">
        <v>509.7</v>
      </c>
      <c r="I59" s="156">
        <v>454.8</v>
      </c>
      <c r="J59" s="156">
        <v>454.5</v>
      </c>
      <c r="K59" s="156">
        <v>450.3</v>
      </c>
      <c r="L59" s="156">
        <v>426.6</v>
      </c>
      <c r="M59" s="156">
        <v>408.9</v>
      </c>
      <c r="N59" s="156">
        <v>385.1</v>
      </c>
      <c r="O59" s="156">
        <v>406</v>
      </c>
      <c r="P59" s="156">
        <v>379.4</v>
      </c>
      <c r="Q59" s="156">
        <v>364.7</v>
      </c>
      <c r="R59" s="156">
        <v>395.3</v>
      </c>
      <c r="S59" s="156">
        <v>413.5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917.70000000000016</v>
      </c>
      <c r="E60" s="156">
        <v>817.40000000000009</v>
      </c>
      <c r="F60" s="156">
        <v>795.90000000000009</v>
      </c>
      <c r="G60" s="156">
        <v>773.40000000000032</v>
      </c>
      <c r="H60" s="156">
        <v>760.4</v>
      </c>
      <c r="I60" s="156">
        <v>714.1999999999997</v>
      </c>
      <c r="J60" s="156">
        <v>716.1</v>
      </c>
      <c r="K60" s="156">
        <v>682</v>
      </c>
      <c r="L60" s="156">
        <v>755.80000000000018</v>
      </c>
      <c r="M60" s="156">
        <v>613.4</v>
      </c>
      <c r="N60" s="156">
        <v>525</v>
      </c>
      <c r="O60" s="156">
        <v>518.10000000000014</v>
      </c>
      <c r="P60" s="156">
        <v>447.7</v>
      </c>
      <c r="Q60" s="156">
        <v>437.79999999999978</v>
      </c>
      <c r="R60" s="156">
        <v>472.2</v>
      </c>
      <c r="S60" s="156">
        <v>394.19999999999987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73.3</v>
      </c>
      <c r="E61" s="156">
        <v>113.4</v>
      </c>
      <c r="F61" s="156">
        <v>169.3</v>
      </c>
      <c r="G61" s="156">
        <v>70.099999999999994</v>
      </c>
      <c r="H61" s="156">
        <v>155.9</v>
      </c>
      <c r="I61" s="156">
        <v>91.9</v>
      </c>
      <c r="J61" s="156">
        <v>210.2</v>
      </c>
      <c r="K61" s="156">
        <v>187.9</v>
      </c>
      <c r="L61" s="156">
        <v>106.6</v>
      </c>
      <c r="M61" s="156">
        <v>52.1</v>
      </c>
      <c r="N61" s="156">
        <v>44.2</v>
      </c>
      <c r="O61" s="156">
        <v>-124.6</v>
      </c>
      <c r="P61" s="156">
        <v>106.8</v>
      </c>
      <c r="Q61" s="156">
        <v>-31.4</v>
      </c>
      <c r="R61" s="156">
        <v>-54.2</v>
      </c>
      <c r="S61" s="156">
        <v>188.9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1238.1999999999998</v>
      </c>
      <c r="E62" s="156">
        <v>1259.5</v>
      </c>
      <c r="F62" s="156">
        <v>1171.4000000000001</v>
      </c>
      <c r="G62" s="156">
        <v>1224.0999999999999</v>
      </c>
      <c r="H62" s="156">
        <v>1215.2</v>
      </c>
      <c r="I62" s="156">
        <v>1272</v>
      </c>
      <c r="J62" s="156">
        <v>1249.5999999999999</v>
      </c>
      <c r="K62" s="156">
        <v>1208.5999999999999</v>
      </c>
      <c r="L62" s="156">
        <v>1377.3</v>
      </c>
      <c r="M62" s="156">
        <v>1484.1</v>
      </c>
      <c r="N62" s="156">
        <v>1616.7</v>
      </c>
      <c r="O62" s="156">
        <v>1568.3</v>
      </c>
      <c r="P62" s="156">
        <v>1940.6</v>
      </c>
      <c r="Q62" s="156">
        <v>1883.4</v>
      </c>
      <c r="R62" s="156">
        <v>2104.4</v>
      </c>
      <c r="S62" s="156">
        <v>2195.4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2308.4</v>
      </c>
      <c r="E63" s="156">
        <v>2649.5</v>
      </c>
      <c r="F63" s="156">
        <v>2409.1</v>
      </c>
      <c r="G63" s="156">
        <v>2816.6</v>
      </c>
      <c r="H63" s="156">
        <v>2816.8</v>
      </c>
      <c r="I63" s="156">
        <v>2982.8</v>
      </c>
      <c r="J63" s="156">
        <v>2882.1</v>
      </c>
      <c r="K63" s="156">
        <v>2744.7</v>
      </c>
      <c r="L63" s="156">
        <v>3083</v>
      </c>
      <c r="M63" s="156">
        <v>3454.9</v>
      </c>
      <c r="N63" s="156">
        <v>4597</v>
      </c>
      <c r="O63" s="156">
        <v>4930.3</v>
      </c>
      <c r="P63" s="156">
        <v>5995.3</v>
      </c>
      <c r="Q63" s="156">
        <v>6534.5</v>
      </c>
      <c r="R63" s="156">
        <v>6929.8</v>
      </c>
      <c r="S63" s="156">
        <v>7990.4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1285.5</v>
      </c>
      <c r="E64" s="156">
        <v>1216.8</v>
      </c>
      <c r="F64" s="156">
        <v>1302.2</v>
      </c>
      <c r="G64" s="156">
        <v>1310.5999999999999</v>
      </c>
      <c r="H64" s="156">
        <v>1315.3</v>
      </c>
      <c r="I64" s="156">
        <v>1317.4</v>
      </c>
      <c r="J64" s="156">
        <v>1462.1</v>
      </c>
      <c r="K64" s="156">
        <v>1570.9</v>
      </c>
      <c r="L64" s="156">
        <v>1309.3</v>
      </c>
      <c r="M64" s="156">
        <v>1087.4000000000001</v>
      </c>
      <c r="N64" s="156">
        <v>1072.5999999999999</v>
      </c>
      <c r="O64" s="156">
        <v>857.9</v>
      </c>
      <c r="P64" s="156">
        <v>980.8</v>
      </c>
      <c r="Q64" s="156">
        <v>958.4</v>
      </c>
      <c r="R64" s="156">
        <v>1249.3</v>
      </c>
      <c r="S64" s="156">
        <v>1236.4000000000001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1186</v>
      </c>
      <c r="E65" s="156">
        <v>1023.0000000000003</v>
      </c>
      <c r="F65" s="156">
        <v>1086.6000000000004</v>
      </c>
      <c r="G65" s="156">
        <v>1044.4999999999998</v>
      </c>
      <c r="H65" s="156">
        <v>1040.1999999999998</v>
      </c>
      <c r="I65" s="156">
        <v>1109.0999999999999</v>
      </c>
      <c r="J65" s="156">
        <v>1225.5999999999999</v>
      </c>
      <c r="K65" s="156">
        <v>1337.2</v>
      </c>
      <c r="L65" s="156">
        <v>1286.9000000000001</v>
      </c>
      <c r="M65" s="156">
        <v>958.99999999999989</v>
      </c>
      <c r="N65" s="156">
        <v>802.2</v>
      </c>
      <c r="O65" s="156">
        <v>978.19999999999982</v>
      </c>
      <c r="P65" s="156">
        <v>965.70000000000016</v>
      </c>
      <c r="Q65" s="156">
        <v>963.1</v>
      </c>
      <c r="R65" s="156">
        <v>1059.7</v>
      </c>
      <c r="S65" s="156">
        <v>1124.4999999999998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515.4</v>
      </c>
      <c r="E66" s="156">
        <v>478.9</v>
      </c>
      <c r="F66" s="156">
        <v>414.2</v>
      </c>
      <c r="G66" s="156">
        <v>356.5</v>
      </c>
      <c r="H66" s="156">
        <v>374.7</v>
      </c>
      <c r="I66" s="156">
        <v>351.7</v>
      </c>
      <c r="J66" s="156">
        <v>410.5</v>
      </c>
      <c r="K66" s="156">
        <v>481.39999999999992</v>
      </c>
      <c r="L66" s="156">
        <v>450.9</v>
      </c>
      <c r="M66" s="156">
        <v>248.59999999999997</v>
      </c>
      <c r="N66" s="156">
        <v>235.7</v>
      </c>
      <c r="O66" s="156">
        <v>292.2</v>
      </c>
      <c r="P66" s="156">
        <v>292.7</v>
      </c>
      <c r="Q66" s="156">
        <v>302</v>
      </c>
      <c r="R66" s="156">
        <v>327.3</v>
      </c>
      <c r="S66" s="156">
        <v>395.8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2041.6000000000004</v>
      </c>
      <c r="E67" s="156">
        <v>2163.3000000000002</v>
      </c>
      <c r="F67" s="156">
        <v>2265.6999999999998</v>
      </c>
      <c r="G67" s="156">
        <v>2189.8000000000002</v>
      </c>
      <c r="H67" s="156">
        <v>2231.4</v>
      </c>
      <c r="I67" s="156">
        <v>2202.6</v>
      </c>
      <c r="J67" s="156">
        <v>2399.2000000000003</v>
      </c>
      <c r="K67" s="156">
        <v>2402.7000000000003</v>
      </c>
      <c r="L67" s="156">
        <v>2612</v>
      </c>
      <c r="M67" s="156">
        <v>2254.2999999999997</v>
      </c>
      <c r="N67" s="156">
        <v>2053.3000000000002</v>
      </c>
      <c r="O67" s="156">
        <v>1882.3999999999996</v>
      </c>
      <c r="P67" s="156">
        <v>2054.4999999999995</v>
      </c>
      <c r="Q67" s="156">
        <v>2336.5000000000005</v>
      </c>
      <c r="R67" s="156">
        <v>2441.5000000000005</v>
      </c>
      <c r="S67" s="156">
        <v>2449.1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1814.9000000000003</v>
      </c>
      <c r="E68" s="156">
        <v>1912.2</v>
      </c>
      <c r="F68" s="156">
        <v>1931.2</v>
      </c>
      <c r="G68" s="156">
        <v>2017.8</v>
      </c>
      <c r="H68" s="156">
        <v>1908.8</v>
      </c>
      <c r="I68" s="156">
        <v>1868</v>
      </c>
      <c r="J68" s="156">
        <v>2104.3000000000006</v>
      </c>
      <c r="K68" s="156">
        <v>2267.6999999999998</v>
      </c>
      <c r="L68" s="156">
        <v>1924.1</v>
      </c>
      <c r="M68" s="156">
        <v>1795.7</v>
      </c>
      <c r="N68" s="156">
        <v>1981.5</v>
      </c>
      <c r="O68" s="156">
        <v>2043.7</v>
      </c>
      <c r="P68" s="156">
        <v>2083.5</v>
      </c>
      <c r="Q68" s="156">
        <v>2121.1999999999998</v>
      </c>
      <c r="R68" s="156">
        <v>2054.1999999999998</v>
      </c>
      <c r="S68" s="156">
        <v>2049.6999999999998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910.4</v>
      </c>
      <c r="E69" s="156">
        <v>912.5</v>
      </c>
      <c r="F69" s="156">
        <v>849.7</v>
      </c>
      <c r="G69" s="156">
        <v>768.6</v>
      </c>
      <c r="H69" s="156">
        <v>833.1</v>
      </c>
      <c r="I69" s="156">
        <v>745.5</v>
      </c>
      <c r="J69" s="156">
        <v>818.2</v>
      </c>
      <c r="K69" s="156">
        <v>901.7</v>
      </c>
      <c r="L69" s="156">
        <v>1090.4000000000001</v>
      </c>
      <c r="M69" s="156">
        <v>818.3</v>
      </c>
      <c r="N69" s="156">
        <v>899.1</v>
      </c>
      <c r="O69" s="156">
        <v>937.2</v>
      </c>
      <c r="P69" s="156">
        <v>897.9</v>
      </c>
      <c r="Q69" s="156">
        <v>816.6</v>
      </c>
      <c r="R69" s="156">
        <v>882.9</v>
      </c>
      <c r="S69" s="156">
        <v>1018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3894.5</v>
      </c>
      <c r="E70" s="156">
        <v>4020.7</v>
      </c>
      <c r="F70" s="156">
        <v>4524.5</v>
      </c>
      <c r="G70" s="156">
        <v>3749.6</v>
      </c>
      <c r="H70" s="156">
        <v>3951.5</v>
      </c>
      <c r="I70" s="156">
        <v>3741</v>
      </c>
      <c r="J70" s="156">
        <v>4621.6000000000004</v>
      </c>
      <c r="K70" s="156">
        <v>5262.7</v>
      </c>
      <c r="L70" s="156">
        <v>5382.9</v>
      </c>
      <c r="M70" s="156">
        <v>4580.3</v>
      </c>
      <c r="N70" s="156">
        <v>4474.8999999999996</v>
      </c>
      <c r="O70" s="156">
        <v>5055.6000000000004</v>
      </c>
      <c r="P70" s="156">
        <v>4993.3999999999996</v>
      </c>
      <c r="Q70" s="156">
        <v>5646.1</v>
      </c>
      <c r="R70" s="156">
        <v>5468.8</v>
      </c>
      <c r="S70" s="156">
        <v>6273.1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390.1</v>
      </c>
      <c r="E71" s="156">
        <v>364.5</v>
      </c>
      <c r="F71" s="156">
        <v>365.7</v>
      </c>
      <c r="G71" s="156">
        <v>337.5</v>
      </c>
      <c r="H71" s="156">
        <v>335.6</v>
      </c>
      <c r="I71" s="156">
        <v>421.4</v>
      </c>
      <c r="J71" s="156">
        <v>447.4</v>
      </c>
      <c r="K71" s="156">
        <v>389.9</v>
      </c>
      <c r="L71" s="156">
        <v>413.1</v>
      </c>
      <c r="M71" s="156">
        <v>263.99999999999994</v>
      </c>
      <c r="N71" s="156">
        <v>321.60000000000002</v>
      </c>
      <c r="O71" s="156">
        <v>372.3</v>
      </c>
      <c r="P71" s="156">
        <v>326.7</v>
      </c>
      <c r="Q71" s="156">
        <v>286.89999999999992</v>
      </c>
      <c r="R71" s="156">
        <v>298.5</v>
      </c>
      <c r="S71" s="156">
        <v>310.10000000000008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293.99999999999994</v>
      </c>
      <c r="E72" s="156">
        <v>325.2</v>
      </c>
      <c r="F72" s="156">
        <v>305.89999999999998</v>
      </c>
      <c r="G72" s="156">
        <v>345.70000000000005</v>
      </c>
      <c r="H72" s="156">
        <v>241.29999999999995</v>
      </c>
      <c r="I72" s="156">
        <v>221.1</v>
      </c>
      <c r="J72" s="156">
        <v>220.99999999999997</v>
      </c>
      <c r="K72" s="156">
        <v>205.89999999999989</v>
      </c>
      <c r="L72" s="156">
        <v>276.8</v>
      </c>
      <c r="M72" s="156">
        <v>192.7</v>
      </c>
      <c r="N72" s="156">
        <v>236.69999999999993</v>
      </c>
      <c r="O72" s="156">
        <v>258.40000000000009</v>
      </c>
      <c r="P72" s="156">
        <v>186.40000000000003</v>
      </c>
      <c r="Q72" s="156">
        <v>165.10000000000008</v>
      </c>
      <c r="R72" s="156">
        <v>154.80000000000001</v>
      </c>
      <c r="S72" s="156">
        <v>189.29999999999995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1758.9999999999998</v>
      </c>
      <c r="E73" s="156">
        <v>1845.3</v>
      </c>
      <c r="F73" s="156">
        <v>1758.7</v>
      </c>
      <c r="G73" s="156">
        <v>1680.9</v>
      </c>
      <c r="H73" s="156">
        <v>1777.3</v>
      </c>
      <c r="I73" s="156">
        <v>1861.5999999999997</v>
      </c>
      <c r="J73" s="156">
        <v>1940.3</v>
      </c>
      <c r="K73" s="156">
        <v>1804.6</v>
      </c>
      <c r="L73" s="156">
        <v>1847</v>
      </c>
      <c r="M73" s="156">
        <v>1829.8</v>
      </c>
      <c r="N73" s="156">
        <v>1973.1</v>
      </c>
      <c r="O73" s="156">
        <v>2155.8000000000002</v>
      </c>
      <c r="P73" s="156">
        <v>2223.5</v>
      </c>
      <c r="Q73" s="156">
        <v>2320.8000000000002</v>
      </c>
      <c r="R73" s="156">
        <v>2466.6999999999998</v>
      </c>
      <c r="S73" s="156">
        <v>2655.7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502.10000000001486</v>
      </c>
      <c r="E74" s="156">
        <v>533.0000000000399</v>
      </c>
      <c r="F74" s="156">
        <v>554.00000000000512</v>
      </c>
      <c r="G74" s="156">
        <v>542.79999999997005</v>
      </c>
      <c r="H74" s="156">
        <v>493.80000000001564</v>
      </c>
      <c r="I74" s="156">
        <v>501.90000000000305</v>
      </c>
      <c r="J74" s="156">
        <v>577.89999999998656</v>
      </c>
      <c r="K74" s="156">
        <v>583.10000000000571</v>
      </c>
      <c r="L74" s="156">
        <v>729.79999999999529</v>
      </c>
      <c r="M74" s="156">
        <v>623.50000000000864</v>
      </c>
      <c r="N74" s="156">
        <v>574.10000000001537</v>
      </c>
      <c r="O74" s="156">
        <v>658.90000000001135</v>
      </c>
      <c r="P74" s="156">
        <v>836.10000000000946</v>
      </c>
      <c r="Q74" s="156">
        <v>769.40000000000248</v>
      </c>
      <c r="R74" s="156">
        <v>575.49999999997431</v>
      </c>
      <c r="S74" s="156">
        <v>842.79999999997415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25180.800000000014</v>
      </c>
      <c r="E75" s="164">
        <f t="shared" ref="E75:S75" si="3">SUM(E56:E74)</f>
        <v>25833.800000000039</v>
      </c>
      <c r="F75" s="164">
        <f t="shared" si="3"/>
        <v>26444.700000000012</v>
      </c>
      <c r="G75" s="164">
        <f t="shared" si="3"/>
        <v>25594.999999999971</v>
      </c>
      <c r="H75" s="164">
        <f t="shared" si="3"/>
        <v>25807.200000000012</v>
      </c>
      <c r="I75" s="164">
        <f t="shared" si="3"/>
        <v>25614.5</v>
      </c>
      <c r="J75" s="164">
        <f t="shared" si="3"/>
        <v>27212.999999999989</v>
      </c>
      <c r="K75" s="164">
        <f t="shared" si="3"/>
        <v>27892.900000000009</v>
      </c>
      <c r="L75" s="164">
        <f t="shared" si="3"/>
        <v>28323.599999999995</v>
      </c>
      <c r="M75" s="164">
        <f t="shared" si="3"/>
        <v>25683.700000000004</v>
      </c>
      <c r="N75" s="164">
        <f t="shared" si="3"/>
        <v>26587.300000000017</v>
      </c>
      <c r="O75" s="164">
        <f t="shared" si="3"/>
        <v>27374.100000000009</v>
      </c>
      <c r="P75" s="164">
        <f t="shared" si="3"/>
        <v>29108.400000000016</v>
      </c>
      <c r="Q75" s="164">
        <f t="shared" si="3"/>
        <v>30479.100000000002</v>
      </c>
      <c r="R75" s="164">
        <f t="shared" si="3"/>
        <v>31519.299999999974</v>
      </c>
      <c r="S75" s="164">
        <f t="shared" si="3"/>
        <v>33725.099999999969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225211.208805111</v>
      </c>
      <c r="E2" s="152">
        <v>227065.4131813359</v>
      </c>
      <c r="F2" s="152">
        <v>228124.35395081615</v>
      </c>
      <c r="G2" s="152">
        <v>229013.01685439836</v>
      </c>
      <c r="H2" s="152">
        <v>235125.85519973055</v>
      </c>
      <c r="I2" s="152">
        <v>240618.97978564646</v>
      </c>
      <c r="J2" s="152">
        <v>250034.58980044344</v>
      </c>
      <c r="K2" s="152">
        <v>252306.16216216216</v>
      </c>
      <c r="L2" s="152">
        <v>251016.58112909592</v>
      </c>
      <c r="M2" s="152">
        <v>238699.2599931882</v>
      </c>
      <c r="N2" s="152">
        <v>243165.4</v>
      </c>
      <c r="O2" s="152">
        <v>246416.18784420544</v>
      </c>
      <c r="P2" s="152">
        <v>246973.68038106695</v>
      </c>
      <c r="Q2" s="152">
        <v>249280.0300589618</v>
      </c>
      <c r="R2" s="152">
        <v>253316.62075473496</v>
      </c>
      <c r="S2" s="152">
        <v>257384.74505644367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101054.90423119604</v>
      </c>
      <c r="E3" s="156">
        <v>101286.36229749632</v>
      </c>
      <c r="F3" s="156">
        <v>102750.96024083879</v>
      </c>
      <c r="G3" s="156">
        <v>104121.66320924614</v>
      </c>
      <c r="H3" s="156">
        <v>108960.10737286128</v>
      </c>
      <c r="I3" s="156">
        <v>112989.78004887803</v>
      </c>
      <c r="J3" s="156">
        <v>116320.61101923579</v>
      </c>
      <c r="K3" s="156">
        <v>118377.92802896787</v>
      </c>
      <c r="L3" s="156">
        <v>118959.63846033973</v>
      </c>
      <c r="M3" s="156">
        <v>114876.18208456707</v>
      </c>
      <c r="N3" s="156">
        <v>115776.5</v>
      </c>
      <c r="O3" s="156">
        <v>116096.26400265879</v>
      </c>
      <c r="P3" s="156">
        <v>116690.61453473395</v>
      </c>
      <c r="Q3" s="156">
        <v>117016.11985586953</v>
      </c>
      <c r="R3" s="156">
        <v>118083.1920105521</v>
      </c>
      <c r="S3" s="156">
        <v>119941.94049837526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196267.03694697912</v>
      </c>
      <c r="E4" s="160">
        <v>197917.98304216983</v>
      </c>
      <c r="F4" s="160">
        <v>198536.48439687816</v>
      </c>
      <c r="G4" s="160">
        <v>199294.55608680542</v>
      </c>
      <c r="H4" s="160">
        <v>203235.40432308376</v>
      </c>
      <c r="I4" s="160">
        <v>206523.95852366163</v>
      </c>
      <c r="J4" s="160">
        <v>214449.96808975175</v>
      </c>
      <c r="K4" s="160">
        <v>215522.60578943358</v>
      </c>
      <c r="L4" s="160">
        <v>215641.01497071399</v>
      </c>
      <c r="M4" s="160">
        <v>206049.24367664076</v>
      </c>
      <c r="N4" s="160">
        <v>209840.2</v>
      </c>
      <c r="O4" s="160">
        <v>213085.39039308272</v>
      </c>
      <c r="P4" s="160">
        <v>213550.48385216275</v>
      </c>
      <c r="Q4" s="160">
        <v>215512.520578806</v>
      </c>
      <c r="R4" s="160">
        <v>218845.82166753666</v>
      </c>
      <c r="S4" s="160">
        <v>222078.88443214129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4902.4174867863685</v>
      </c>
      <c r="E6" s="152">
        <v>5376.805983941259</v>
      </c>
      <c r="F6" s="152">
        <v>4115.9854378979926</v>
      </c>
      <c r="G6" s="152">
        <v>3732.130232112258</v>
      </c>
      <c r="H6" s="152">
        <v>3845.6944802229455</v>
      </c>
      <c r="I6" s="152">
        <v>2784.4646446190395</v>
      </c>
      <c r="J6" s="152">
        <v>2942.3488182011574</v>
      </c>
      <c r="K6" s="152">
        <v>2983.877113339212</v>
      </c>
      <c r="L6" s="152">
        <v>2156.2405717793199</v>
      </c>
      <c r="M6" s="152">
        <v>1992.064804099851</v>
      </c>
      <c r="N6" s="152">
        <v>2922.7</v>
      </c>
      <c r="O6" s="152">
        <v>3239.9936246090092</v>
      </c>
      <c r="P6" s="152">
        <v>4092.9229334266065</v>
      </c>
      <c r="Q6" s="152">
        <v>3243.7012005506936</v>
      </c>
      <c r="R6" s="152">
        <v>3486.926398709249</v>
      </c>
      <c r="S6" s="152">
        <v>2054.4978626442949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43165.00083185095</v>
      </c>
      <c r="E7" s="156">
        <v>42473.120965022972</v>
      </c>
      <c r="F7" s="156">
        <v>42120.514787351916</v>
      </c>
      <c r="G7" s="156">
        <v>40642.412912966858</v>
      </c>
      <c r="H7" s="156">
        <v>41476.663309992757</v>
      </c>
      <c r="I7" s="156">
        <v>42904.59985382788</v>
      </c>
      <c r="J7" s="156">
        <v>45195.884137807472</v>
      </c>
      <c r="K7" s="156">
        <v>43952.883285977121</v>
      </c>
      <c r="L7" s="156">
        <v>43766.086495146737</v>
      </c>
      <c r="M7" s="156">
        <v>37100.243841957359</v>
      </c>
      <c r="N7" s="156">
        <v>38651.200000000012</v>
      </c>
      <c r="O7" s="156">
        <v>40149.42322634632</v>
      </c>
      <c r="P7" s="156">
        <v>40725.195289728348</v>
      </c>
      <c r="Q7" s="156">
        <v>40207.665424717678</v>
      </c>
      <c r="R7" s="156">
        <v>39906.325629953004</v>
      </c>
      <c r="S7" s="156">
        <v>39996.798674274498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10721.406723915075</v>
      </c>
      <c r="E8" s="156">
        <v>10135.487818583684</v>
      </c>
      <c r="F8" s="156">
        <v>10234.138145158344</v>
      </c>
      <c r="G8" s="156">
        <v>10708.319852368459</v>
      </c>
      <c r="H8" s="156">
        <v>10975.738273108358</v>
      </c>
      <c r="I8" s="156">
        <v>11148.022108532798</v>
      </c>
      <c r="J8" s="156">
        <v>12427.754078353655</v>
      </c>
      <c r="K8" s="156">
        <v>12366.613322882306</v>
      </c>
      <c r="L8" s="156">
        <v>13026.60188720467</v>
      </c>
      <c r="M8" s="156">
        <v>10573.338568358404</v>
      </c>
      <c r="N8" s="156">
        <v>9264.2000000000007</v>
      </c>
      <c r="O8" s="156">
        <v>9864.7221724144802</v>
      </c>
      <c r="P8" s="156">
        <v>9728.0517663518713</v>
      </c>
      <c r="Q8" s="156">
        <v>9767.3030451819122</v>
      </c>
      <c r="R8" s="156">
        <v>9996.3934892991037</v>
      </c>
      <c r="S8" s="156">
        <v>10344.236672127752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39164.181778625272</v>
      </c>
      <c r="E9" s="156">
        <v>39061.824902286433</v>
      </c>
      <c r="F9" s="156">
        <v>39677.222973055243</v>
      </c>
      <c r="G9" s="156">
        <v>39911.564870402995</v>
      </c>
      <c r="H9" s="156">
        <v>40885.108077094206</v>
      </c>
      <c r="I9" s="156">
        <v>41619.998172848536</v>
      </c>
      <c r="J9" s="156">
        <v>42912.118056721862</v>
      </c>
      <c r="K9" s="156">
        <v>44445.714534548264</v>
      </c>
      <c r="L9" s="156">
        <v>42573.110974708958</v>
      </c>
      <c r="M9" s="156">
        <v>38438.688212927751</v>
      </c>
      <c r="N9" s="156">
        <v>40880.9</v>
      </c>
      <c r="O9" s="156">
        <v>41351.284043591739</v>
      </c>
      <c r="P9" s="156">
        <v>41038.436127628149</v>
      </c>
      <c r="Q9" s="156">
        <v>43422.387815421345</v>
      </c>
      <c r="R9" s="156">
        <v>45137.759217956627</v>
      </c>
      <c r="S9" s="156">
        <v>46246.445586878326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8433.5607059214999</v>
      </c>
      <c r="E10" s="156">
        <v>8554.8382262958748</v>
      </c>
      <c r="F10" s="156">
        <v>8738.7222851298538</v>
      </c>
      <c r="G10" s="156">
        <v>9209.116727181221</v>
      </c>
      <c r="H10" s="156">
        <v>9164.5394721435096</v>
      </c>
      <c r="I10" s="156">
        <v>8939.5669651014068</v>
      </c>
      <c r="J10" s="156">
        <v>9278.0446295612055</v>
      </c>
      <c r="K10" s="156">
        <v>9351.4919929891021</v>
      </c>
      <c r="L10" s="156">
        <v>9762.0707233591002</v>
      </c>
      <c r="M10" s="156">
        <v>10070.156224169283</v>
      </c>
      <c r="N10" s="156">
        <v>9952.5</v>
      </c>
      <c r="O10" s="156">
        <v>9829.5579064809845</v>
      </c>
      <c r="P10" s="156">
        <v>9553.5540787377086</v>
      </c>
      <c r="Q10" s="156">
        <v>10107.635579431784</v>
      </c>
      <c r="R10" s="156">
        <v>9860.9595216627913</v>
      </c>
      <c r="S10" s="156">
        <v>10483.494341185997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9206.4142105734663</v>
      </c>
      <c r="E11" s="156">
        <v>9262.6215956344204</v>
      </c>
      <c r="F11" s="156">
        <v>9488.5000791418588</v>
      </c>
      <c r="G11" s="156">
        <v>9837.6292674743272</v>
      </c>
      <c r="H11" s="156">
        <v>9980.3283295473175</v>
      </c>
      <c r="I11" s="156">
        <v>10768.202996528413</v>
      </c>
      <c r="J11" s="156">
        <v>11248.642414878013</v>
      </c>
      <c r="K11" s="156">
        <v>11993.751156689203</v>
      </c>
      <c r="L11" s="156">
        <v>12822.068018435099</v>
      </c>
      <c r="M11" s="156">
        <v>12918.767564886757</v>
      </c>
      <c r="N11" s="156">
        <v>12979.1</v>
      </c>
      <c r="O11" s="156">
        <v>12586.615663538742</v>
      </c>
      <c r="P11" s="156">
        <v>13368.310598111228</v>
      </c>
      <c r="Q11" s="156">
        <v>12757.030490329165</v>
      </c>
      <c r="R11" s="156">
        <v>13101.504294594981</v>
      </c>
      <c r="S11" s="156">
        <v>13594.618006515639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17825.029754667965</v>
      </c>
      <c r="E12" s="156">
        <v>18411.358499519236</v>
      </c>
      <c r="F12" s="156">
        <v>18785.111590020821</v>
      </c>
      <c r="G12" s="156">
        <v>19331.104480473572</v>
      </c>
      <c r="H12" s="156">
        <v>19453.759865108546</v>
      </c>
      <c r="I12" s="156">
        <v>19835.784761556733</v>
      </c>
      <c r="J12" s="156">
        <v>19965.962401889981</v>
      </c>
      <c r="K12" s="156">
        <v>20003.374810847294</v>
      </c>
      <c r="L12" s="156">
        <v>19300.881181011435</v>
      </c>
      <c r="M12" s="156">
        <v>20216.771367168123</v>
      </c>
      <c r="N12" s="156">
        <v>20839.5</v>
      </c>
      <c r="O12" s="156">
        <v>21979.060825214674</v>
      </c>
      <c r="P12" s="156">
        <v>21521.899654113713</v>
      </c>
      <c r="Q12" s="156">
        <v>21696.174989650426</v>
      </c>
      <c r="R12" s="156">
        <v>22408.959331846439</v>
      </c>
      <c r="S12" s="156">
        <v>22677.626499444475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13439.511639514199</v>
      </c>
      <c r="E13" s="156">
        <v>13988.586556111935</v>
      </c>
      <c r="F13" s="156">
        <v>13782.980847670186</v>
      </c>
      <c r="G13" s="156">
        <v>13794.442247546465</v>
      </c>
      <c r="H13" s="156">
        <v>14672.607198894639</v>
      </c>
      <c r="I13" s="156">
        <v>15800.634935136122</v>
      </c>
      <c r="J13" s="156">
        <v>16486.625687189993</v>
      </c>
      <c r="K13" s="156">
        <v>16659.372720641866</v>
      </c>
      <c r="L13" s="156">
        <v>17606.246293733941</v>
      </c>
      <c r="M13" s="156">
        <v>17143.74276739957</v>
      </c>
      <c r="N13" s="156">
        <v>16721.599999999999</v>
      </c>
      <c r="O13" s="156">
        <v>16931.145777299625</v>
      </c>
      <c r="P13" s="156">
        <v>16738.078582254868</v>
      </c>
      <c r="Q13" s="156">
        <v>17747.066015846885</v>
      </c>
      <c r="R13" s="156">
        <v>18218.19389740426</v>
      </c>
      <c r="S13" s="156">
        <v>19343.728226277235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42909.302652964594</v>
      </c>
      <c r="E14" s="156">
        <v>43925.525405526903</v>
      </c>
      <c r="F14" s="156">
        <v>44800.136367510444</v>
      </c>
      <c r="G14" s="156">
        <v>45276.030245293652</v>
      </c>
      <c r="H14" s="156">
        <v>45843.77415048828</v>
      </c>
      <c r="I14" s="156">
        <v>45700.712589073628</v>
      </c>
      <c r="J14" s="156">
        <v>46806.399964170945</v>
      </c>
      <c r="K14" s="156">
        <v>46643.587315065808</v>
      </c>
      <c r="L14" s="156">
        <v>47453.93826531143</v>
      </c>
      <c r="M14" s="156">
        <v>50248.698131922625</v>
      </c>
      <c r="N14" s="156">
        <v>50375.3</v>
      </c>
      <c r="O14" s="156">
        <v>49690.395075010463</v>
      </c>
      <c r="P14" s="156">
        <v>49452.605806225947</v>
      </c>
      <c r="Q14" s="156">
        <v>49234.99793008501</v>
      </c>
      <c r="R14" s="156">
        <v>49429.791676552937</v>
      </c>
      <c r="S14" s="156">
        <v>49902.924505206858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6500.2111621597414</v>
      </c>
      <c r="E15" s="156">
        <v>6727.8130892471372</v>
      </c>
      <c r="F15" s="156">
        <v>6793.171883941508</v>
      </c>
      <c r="G15" s="156">
        <v>6851.8052509856088</v>
      </c>
      <c r="H15" s="156">
        <v>6937.1911664832205</v>
      </c>
      <c r="I15" s="156">
        <v>7021.9714964370551</v>
      </c>
      <c r="J15" s="156">
        <v>7186.1879009774611</v>
      </c>
      <c r="K15" s="156">
        <v>7121.9395364534003</v>
      </c>
      <c r="L15" s="156">
        <v>7173.7705600233039</v>
      </c>
      <c r="M15" s="156">
        <v>7346.7721937510323</v>
      </c>
      <c r="N15" s="156">
        <v>7253.2</v>
      </c>
      <c r="O15" s="156">
        <v>7463.1920785766943</v>
      </c>
      <c r="P15" s="156">
        <v>7331.4290155843146</v>
      </c>
      <c r="Q15" s="156">
        <v>7328.5580875911</v>
      </c>
      <c r="R15" s="156">
        <v>7299.0082095572534</v>
      </c>
      <c r="S15" s="156">
        <v>7434.5140575862006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196267.03694697915</v>
      </c>
      <c r="E16" s="164">
        <f t="shared" ref="E16:S16" si="0">SUM(E6:E15)</f>
        <v>197917.98304216986</v>
      </c>
      <c r="F16" s="164">
        <f t="shared" si="0"/>
        <v>198536.48439687816</v>
      </c>
      <c r="G16" s="164">
        <f t="shared" si="0"/>
        <v>199294.55608680542</v>
      </c>
      <c r="H16" s="164">
        <f t="shared" si="0"/>
        <v>203235.40432308379</v>
      </c>
      <c r="I16" s="164">
        <f t="shared" si="0"/>
        <v>206523.95852366165</v>
      </c>
      <c r="J16" s="164">
        <f t="shared" si="0"/>
        <v>214449.96808975175</v>
      </c>
      <c r="K16" s="164">
        <f t="shared" si="0"/>
        <v>215522.60578943358</v>
      </c>
      <c r="L16" s="164">
        <f t="shared" si="0"/>
        <v>215641.01497071399</v>
      </c>
      <c r="M16" s="164">
        <f t="shared" si="0"/>
        <v>206049.24367664076</v>
      </c>
      <c r="N16" s="164">
        <f t="shared" si="0"/>
        <v>209840.2</v>
      </c>
      <c r="O16" s="164">
        <f t="shared" si="0"/>
        <v>213085.39039308272</v>
      </c>
      <c r="P16" s="164">
        <f t="shared" si="0"/>
        <v>213550.48385216275</v>
      </c>
      <c r="Q16" s="164">
        <f t="shared" si="0"/>
        <v>215512.52057880603</v>
      </c>
      <c r="R16" s="164">
        <f t="shared" si="0"/>
        <v>218845.82166753666</v>
      </c>
      <c r="S16" s="164">
        <f t="shared" si="0"/>
        <v>222078.88443214126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4902.4174867863685</v>
      </c>
      <c r="E18" s="152">
        <v>5376.805983941259</v>
      </c>
      <c r="F18" s="152">
        <v>4115.9854378979926</v>
      </c>
      <c r="G18" s="152">
        <v>3732.130232112258</v>
      </c>
      <c r="H18" s="152">
        <v>3845.6944802229455</v>
      </c>
      <c r="I18" s="152">
        <v>2784.4646446190395</v>
      </c>
      <c r="J18" s="152">
        <v>2942.3488182011574</v>
      </c>
      <c r="K18" s="152">
        <v>2983.877113339212</v>
      </c>
      <c r="L18" s="152">
        <v>2156.2405717793199</v>
      </c>
      <c r="M18" s="152">
        <v>1992.064804099851</v>
      </c>
      <c r="N18" s="152">
        <v>2922.7</v>
      </c>
      <c r="O18" s="152">
        <v>3239.9936246090092</v>
      </c>
      <c r="P18" s="152">
        <v>4092.9229334266065</v>
      </c>
      <c r="Q18" s="152">
        <v>3243.7012005506936</v>
      </c>
      <c r="R18" s="152">
        <v>3486.926398709249</v>
      </c>
      <c r="S18" s="152">
        <v>2054.4978626442949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5893.8558210368701</v>
      </c>
      <c r="E19" s="156">
        <v>4991.1964136311981</v>
      </c>
      <c r="F19" s="156">
        <v>4852.6135076889359</v>
      </c>
      <c r="G19" s="156">
        <v>4719.8955075433496</v>
      </c>
      <c r="H19" s="156">
        <v>5917.894194515351</v>
      </c>
      <c r="I19" s="156">
        <v>8051.3429563310801</v>
      </c>
      <c r="J19" s="156">
        <v>8870.9370416400743</v>
      </c>
      <c r="K19" s="156">
        <v>8546.7629032082477</v>
      </c>
      <c r="L19" s="156">
        <v>9098.9482007053612</v>
      </c>
      <c r="M19" s="156">
        <v>5746.4043643577443</v>
      </c>
      <c r="N19" s="156">
        <v>6496.9</v>
      </c>
      <c r="O19" s="156">
        <v>7546.8690853306243</v>
      </c>
      <c r="P19" s="156">
        <v>7393.7079787027315</v>
      </c>
      <c r="Q19" s="156">
        <v>6114.5288777209753</v>
      </c>
      <c r="R19" s="156">
        <v>5024.3439472310538</v>
      </c>
      <c r="S19" s="156">
        <v>3277.0276632205337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32225.649163669888</v>
      </c>
      <c r="E20" s="156">
        <v>32259.58716799246</v>
      </c>
      <c r="F20" s="156">
        <v>32198.195565620779</v>
      </c>
      <c r="G20" s="156">
        <v>30670.692981510074</v>
      </c>
      <c r="H20" s="156">
        <v>30218.496053956598</v>
      </c>
      <c r="I20" s="156">
        <v>29250.982093915587</v>
      </c>
      <c r="J20" s="156">
        <v>30469.248597628546</v>
      </c>
      <c r="K20" s="156">
        <v>30365.568220168308</v>
      </c>
      <c r="L20" s="156">
        <v>29466.609793905594</v>
      </c>
      <c r="M20" s="156">
        <v>26537.134237063987</v>
      </c>
      <c r="N20" s="156">
        <v>26587.30000000001</v>
      </c>
      <c r="O20" s="156">
        <v>27268.842268842283</v>
      </c>
      <c r="P20" s="156">
        <v>28281.450390579463</v>
      </c>
      <c r="Q20" s="156">
        <v>29343.788810906048</v>
      </c>
      <c r="R20" s="156">
        <v>29914.39282494185</v>
      </c>
      <c r="S20" s="156">
        <v>31754.420654200305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3647.6023496589414</v>
      </c>
      <c r="E21" s="156">
        <v>3790.2873340742499</v>
      </c>
      <c r="F21" s="156">
        <v>3647.7091475813031</v>
      </c>
      <c r="G21" s="156">
        <v>3808.7021126169852</v>
      </c>
      <c r="H21" s="156">
        <v>3836.0928315496126</v>
      </c>
      <c r="I21" s="156">
        <v>4126.8499908642425</v>
      </c>
      <c r="J21" s="156">
        <v>4395.8886164388159</v>
      </c>
      <c r="K21" s="156">
        <v>3581.9806873727644</v>
      </c>
      <c r="L21" s="156">
        <v>3596.3004962495188</v>
      </c>
      <c r="M21" s="156">
        <v>3219.7470656306828</v>
      </c>
      <c r="N21" s="156">
        <v>3873.6</v>
      </c>
      <c r="O21" s="156">
        <v>3567.9277986970296</v>
      </c>
      <c r="P21" s="156">
        <v>3272.0259609031905</v>
      </c>
      <c r="Q21" s="156">
        <v>2999.9326074189603</v>
      </c>
      <c r="R21" s="156">
        <v>3170.3127224410387</v>
      </c>
      <c r="S21" s="156">
        <v>3127.8835470689037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1397.8934974852507</v>
      </c>
      <c r="E22" s="156">
        <v>1432.0500493250584</v>
      </c>
      <c r="F22" s="156">
        <v>1421.9965664608981</v>
      </c>
      <c r="G22" s="156">
        <v>1443.1223112964494</v>
      </c>
      <c r="H22" s="156">
        <v>1504.1802299711949</v>
      </c>
      <c r="I22" s="156">
        <v>1475.4248127169742</v>
      </c>
      <c r="J22" s="156">
        <v>1459.8098821000301</v>
      </c>
      <c r="K22" s="156">
        <v>1458.5714752277997</v>
      </c>
      <c r="L22" s="156">
        <v>1604.2280042862642</v>
      </c>
      <c r="M22" s="156">
        <v>1596.9581749049428</v>
      </c>
      <c r="N22" s="156">
        <v>1693.4</v>
      </c>
      <c r="O22" s="156">
        <v>1765.7840734763813</v>
      </c>
      <c r="P22" s="156">
        <v>1778.0109595429635</v>
      </c>
      <c r="Q22" s="156">
        <v>1749.4151286716922</v>
      </c>
      <c r="R22" s="156">
        <v>1797.2761353390595</v>
      </c>
      <c r="S22" s="156">
        <v>1837.466809784758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10721.406723915075</v>
      </c>
      <c r="E23" s="156">
        <v>10135.487818583684</v>
      </c>
      <c r="F23" s="156">
        <v>10234.138145158344</v>
      </c>
      <c r="G23" s="156">
        <v>10708.319852368459</v>
      </c>
      <c r="H23" s="156">
        <v>10975.738273108358</v>
      </c>
      <c r="I23" s="156">
        <v>11148.022108532798</v>
      </c>
      <c r="J23" s="156">
        <v>12427.754078353655</v>
      </c>
      <c r="K23" s="156">
        <v>12366.613322882306</v>
      </c>
      <c r="L23" s="156">
        <v>13026.60188720467</v>
      </c>
      <c r="M23" s="156">
        <v>10573.338568358404</v>
      </c>
      <c r="N23" s="156">
        <v>9264.2000000000007</v>
      </c>
      <c r="O23" s="156">
        <v>9864.7221724144802</v>
      </c>
      <c r="P23" s="156">
        <v>9728.0517663518713</v>
      </c>
      <c r="Q23" s="156">
        <v>9767.3030451819122</v>
      </c>
      <c r="R23" s="156">
        <v>9996.3934892991037</v>
      </c>
      <c r="S23" s="156">
        <v>10344.236672127752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23895.109996288666</v>
      </c>
      <c r="E24" s="156">
        <v>23380.327418488781</v>
      </c>
      <c r="F24" s="156">
        <v>24086.398558400604</v>
      </c>
      <c r="G24" s="156">
        <v>24132.964254472688</v>
      </c>
      <c r="H24" s="156">
        <v>24232.921945621878</v>
      </c>
      <c r="I24" s="156">
        <v>24604.535903526412</v>
      </c>
      <c r="J24" s="156">
        <v>27207.349434012962</v>
      </c>
      <c r="K24" s="156">
        <v>27882.904950085456</v>
      </c>
      <c r="L24" s="156">
        <v>27273.020463790428</v>
      </c>
      <c r="M24" s="156">
        <v>25611.154736320048</v>
      </c>
      <c r="N24" s="156">
        <v>25774.600000000002</v>
      </c>
      <c r="O24" s="156">
        <v>27372.741218895066</v>
      </c>
      <c r="P24" s="156">
        <v>27251.369942870464</v>
      </c>
      <c r="Q24" s="156">
        <v>27677.555382260347</v>
      </c>
      <c r="R24" s="156">
        <v>28377.639633654442</v>
      </c>
      <c r="S24" s="156">
        <v>29537.59674594655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12438.347048208963</v>
      </c>
      <c r="E25" s="156">
        <v>12855.483822629585</v>
      </c>
      <c r="F25" s="156">
        <v>12692.162520850838</v>
      </c>
      <c r="G25" s="156">
        <v>12887.442930582019</v>
      </c>
      <c r="H25" s="156">
        <v>13772.394089131401</v>
      </c>
      <c r="I25" s="156">
        <v>14106.180339850174</v>
      </c>
      <c r="J25" s="156">
        <v>12522.365165205512</v>
      </c>
      <c r="K25" s="156">
        <v>13271.715819153686</v>
      </c>
      <c r="L25" s="156">
        <v>12071.971785561949</v>
      </c>
      <c r="M25" s="156">
        <v>9811.8490659613144</v>
      </c>
      <c r="N25" s="156">
        <v>12287.7</v>
      </c>
      <c r="O25" s="156">
        <v>10916.562070408225</v>
      </c>
      <c r="P25" s="156">
        <v>10688.663479849209</v>
      </c>
      <c r="Q25" s="156">
        <v>12441.151835485081</v>
      </c>
      <c r="R25" s="156">
        <v>13376.073648744839</v>
      </c>
      <c r="S25" s="156">
        <v>13321.563753460256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2830.7247341276443</v>
      </c>
      <c r="E26" s="156">
        <v>2826.0136611680673</v>
      </c>
      <c r="F26" s="156">
        <v>2898.6618938038009</v>
      </c>
      <c r="G26" s="156">
        <v>2891.1576853482879</v>
      </c>
      <c r="H26" s="156">
        <v>2879.7920423409287</v>
      </c>
      <c r="I26" s="156">
        <v>2909.2819294719534</v>
      </c>
      <c r="J26" s="156">
        <v>3182.403457503387</v>
      </c>
      <c r="K26" s="156">
        <v>3291.0937653091219</v>
      </c>
      <c r="L26" s="156">
        <v>3228.1187253565818</v>
      </c>
      <c r="M26" s="156">
        <v>3015.6844106463877</v>
      </c>
      <c r="N26" s="156">
        <v>2818.6</v>
      </c>
      <c r="O26" s="156">
        <v>3061.9807542884469</v>
      </c>
      <c r="P26" s="156">
        <v>3098.4027049084762</v>
      </c>
      <c r="Q26" s="156">
        <v>3303.6805976759188</v>
      </c>
      <c r="R26" s="156">
        <v>3384.0459355573485</v>
      </c>
      <c r="S26" s="156">
        <v>3387.2850874715177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8433.5607059214999</v>
      </c>
      <c r="E27" s="156">
        <v>8554.8382262958748</v>
      </c>
      <c r="F27" s="156">
        <v>8738.7222851298538</v>
      </c>
      <c r="G27" s="156">
        <v>9209.116727181221</v>
      </c>
      <c r="H27" s="156">
        <v>9164.5394721435096</v>
      </c>
      <c r="I27" s="156">
        <v>8939.5669651014068</v>
      </c>
      <c r="J27" s="156">
        <v>9278.0446295612055</v>
      </c>
      <c r="K27" s="156">
        <v>9351.4919929891021</v>
      </c>
      <c r="L27" s="156">
        <v>9762.0707233591002</v>
      </c>
      <c r="M27" s="156">
        <v>10070.156224169283</v>
      </c>
      <c r="N27" s="156">
        <v>9952.5</v>
      </c>
      <c r="O27" s="156">
        <v>9829.5579064809845</v>
      </c>
      <c r="P27" s="156">
        <v>9553.5540787377086</v>
      </c>
      <c r="Q27" s="156">
        <v>10107.635579431784</v>
      </c>
      <c r="R27" s="156">
        <v>9860.9595216627913</v>
      </c>
      <c r="S27" s="156">
        <v>10483.494341185997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9206.4142105734663</v>
      </c>
      <c r="E28" s="156">
        <v>9262.6215956344204</v>
      </c>
      <c r="F28" s="156">
        <v>9488.5000791418588</v>
      </c>
      <c r="G28" s="156">
        <v>9837.6292674743272</v>
      </c>
      <c r="H28" s="156">
        <v>9980.3283295473175</v>
      </c>
      <c r="I28" s="156">
        <v>10768.202996528413</v>
      </c>
      <c r="J28" s="156">
        <v>11248.642414878013</v>
      </c>
      <c r="K28" s="156">
        <v>11993.751156689203</v>
      </c>
      <c r="L28" s="156">
        <v>12822.068018435099</v>
      </c>
      <c r="M28" s="156">
        <v>12918.767564886757</v>
      </c>
      <c r="N28" s="156">
        <v>12979.1</v>
      </c>
      <c r="O28" s="156">
        <v>12586.615663538742</v>
      </c>
      <c r="P28" s="156">
        <v>13368.310598111228</v>
      </c>
      <c r="Q28" s="156">
        <v>12757.030490329165</v>
      </c>
      <c r="R28" s="156">
        <v>13101.504294594981</v>
      </c>
      <c r="S28" s="156">
        <v>13594.618006515639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17825.029754667965</v>
      </c>
      <c r="E29" s="156">
        <v>18411.358499519236</v>
      </c>
      <c r="F29" s="156">
        <v>18785.111590020821</v>
      </c>
      <c r="G29" s="156">
        <v>19331.104480473572</v>
      </c>
      <c r="H29" s="156">
        <v>19453.759865108546</v>
      </c>
      <c r="I29" s="156">
        <v>19835.784761556733</v>
      </c>
      <c r="J29" s="156">
        <v>19965.962401889981</v>
      </c>
      <c r="K29" s="156">
        <v>20003.374810847294</v>
      </c>
      <c r="L29" s="156">
        <v>19300.881181011435</v>
      </c>
      <c r="M29" s="156">
        <v>20216.771367168123</v>
      </c>
      <c r="N29" s="156">
        <v>20839.5</v>
      </c>
      <c r="O29" s="156">
        <v>21979.060825214674</v>
      </c>
      <c r="P29" s="156">
        <v>21521.899654113713</v>
      </c>
      <c r="Q29" s="156">
        <v>21696.174989650426</v>
      </c>
      <c r="R29" s="156">
        <v>22408.959331846439</v>
      </c>
      <c r="S29" s="156">
        <v>22677.626499444475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9290.7510974033466</v>
      </c>
      <c r="E30" s="156">
        <v>9732.8954433635936</v>
      </c>
      <c r="F30" s="156">
        <v>9275.5476007841135</v>
      </c>
      <c r="G30" s="156">
        <v>9086.5298198943092</v>
      </c>
      <c r="H30" s="156">
        <v>9611.7186951125259</v>
      </c>
      <c r="I30" s="156">
        <v>10225.653206650832</v>
      </c>
      <c r="J30" s="156">
        <v>10759.016044696738</v>
      </c>
      <c r="K30" s="156">
        <v>10569.580979130604</v>
      </c>
      <c r="L30" s="156">
        <v>11750.710042550536</v>
      </c>
      <c r="M30" s="156">
        <v>11702.037526863944</v>
      </c>
      <c r="N30" s="156">
        <v>11415.699999999999</v>
      </c>
      <c r="O30" s="156">
        <v>11211.423903731597</v>
      </c>
      <c r="P30" s="156">
        <v>10826.823675721891</v>
      </c>
      <c r="Q30" s="156">
        <v>11494.671172342085</v>
      </c>
      <c r="R30" s="156">
        <v>11815.308688843543</v>
      </c>
      <c r="S30" s="156">
        <v>12443.0823117338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4148.7605421108537</v>
      </c>
      <c r="E31" s="156">
        <v>4255.6911127483418</v>
      </c>
      <c r="F31" s="156">
        <v>4507.4332468860721</v>
      </c>
      <c r="G31" s="156">
        <v>4707.9124276521552</v>
      </c>
      <c r="H31" s="156">
        <v>5060.8885037821137</v>
      </c>
      <c r="I31" s="156">
        <v>5574.9817284852907</v>
      </c>
      <c r="J31" s="156">
        <v>5727.6096424932539</v>
      </c>
      <c r="K31" s="156">
        <v>6089.7917415112624</v>
      </c>
      <c r="L31" s="156">
        <v>5855.5362511834046</v>
      </c>
      <c r="M31" s="156">
        <v>5441.7052405356253</v>
      </c>
      <c r="N31" s="156">
        <v>5305.9</v>
      </c>
      <c r="O31" s="156">
        <v>5719.7218735680281</v>
      </c>
      <c r="P31" s="156">
        <v>5911.2549065329758</v>
      </c>
      <c r="Q31" s="156">
        <v>6252.3948435047996</v>
      </c>
      <c r="R31" s="156">
        <v>6402.8852085607177</v>
      </c>
      <c r="S31" s="156">
        <v>6900.6459145434346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11831.095867620526</v>
      </c>
      <c r="E32" s="156">
        <v>11958.766748666974</v>
      </c>
      <c r="F32" s="156">
        <v>12026.640367218228</v>
      </c>
      <c r="G32" s="156">
        <v>11885.777282477149</v>
      </c>
      <c r="H32" s="156">
        <v>11940.703964778342</v>
      </c>
      <c r="I32" s="156">
        <v>11900.00913575734</v>
      </c>
      <c r="J32" s="156">
        <v>12145.488338763669</v>
      </c>
      <c r="K32" s="156">
        <v>11899.36531783098</v>
      </c>
      <c r="L32" s="156">
        <v>12053.245388624749</v>
      </c>
      <c r="M32" s="156">
        <v>12506.302694660273</v>
      </c>
      <c r="N32" s="156">
        <v>12508.700000000004</v>
      </c>
      <c r="O32" s="156">
        <v>12170.721016874864</v>
      </c>
      <c r="P32" s="156">
        <v>12047.627375539225</v>
      </c>
      <c r="Q32" s="156">
        <v>11707.824278658692</v>
      </c>
      <c r="R32" s="156">
        <v>11480.662459070849</v>
      </c>
      <c r="S32" s="156">
        <v>11515.074477901431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11352.845570073843</v>
      </c>
      <c r="E33" s="156">
        <v>11599.380627115046</v>
      </c>
      <c r="F33" s="156">
        <v>11991.69619266781</v>
      </c>
      <c r="G33" s="156">
        <v>12064.325172855926</v>
      </c>
      <c r="H33" s="156">
        <v>12340.928783869231</v>
      </c>
      <c r="I33" s="156">
        <v>12260.414763383886</v>
      </c>
      <c r="J33" s="156">
        <v>12541.847211492168</v>
      </c>
      <c r="K33" s="156">
        <v>12416.473431529443</v>
      </c>
      <c r="L33" s="156">
        <v>12819.05098781744</v>
      </c>
      <c r="M33" s="156">
        <v>13490.866258885766</v>
      </c>
      <c r="N33" s="156">
        <v>13637</v>
      </c>
      <c r="O33" s="156">
        <v>13670.730978423288</v>
      </c>
      <c r="P33" s="156">
        <v>13785.900275931755</v>
      </c>
      <c r="Q33" s="156">
        <v>13720.263023616286</v>
      </c>
      <c r="R33" s="156">
        <v>14308.831205808381</v>
      </c>
      <c r="S33" s="156">
        <v>14597.292055062802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19725.361215270226</v>
      </c>
      <c r="E34" s="156">
        <v>20367.378029744883</v>
      </c>
      <c r="F34" s="156">
        <v>20781.799807624404</v>
      </c>
      <c r="G34" s="156">
        <v>21325.927789960577</v>
      </c>
      <c r="H34" s="156">
        <v>21562.141401840705</v>
      </c>
      <c r="I34" s="156">
        <v>21540.2886899324</v>
      </c>
      <c r="J34" s="156">
        <v>22119.064413915108</v>
      </c>
      <c r="K34" s="156">
        <v>22327.748565705388</v>
      </c>
      <c r="L34" s="156">
        <v>22581.641888869239</v>
      </c>
      <c r="M34" s="156">
        <v>24251.52917837659</v>
      </c>
      <c r="N34" s="156">
        <v>24229.599999999999</v>
      </c>
      <c r="O34" s="156">
        <v>23848.943079712313</v>
      </c>
      <c r="P34" s="156">
        <v>23619.078154754963</v>
      </c>
      <c r="Q34" s="156">
        <v>23806.91062781003</v>
      </c>
      <c r="R34" s="156">
        <v>23640.298011673705</v>
      </c>
      <c r="S34" s="156">
        <v>23790.557972242623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2897.0168545796596</v>
      </c>
      <c r="E35" s="156">
        <v>3087.3740337907871</v>
      </c>
      <c r="F35" s="156">
        <v>3052.0753430495183</v>
      </c>
      <c r="G35" s="156">
        <v>2977.4358605648827</v>
      </c>
      <c r="H35" s="156">
        <v>3026.041544694504</v>
      </c>
      <c r="I35" s="156">
        <v>3069.6144710396497</v>
      </c>
      <c r="J35" s="156">
        <v>3186.3222599173691</v>
      </c>
      <c r="K35" s="156">
        <v>3133.5663041466623</v>
      </c>
      <c r="L35" s="156">
        <v>3297.8225361783584</v>
      </c>
      <c r="M35" s="156">
        <v>3258.90643081501</v>
      </c>
      <c r="N35" s="156">
        <v>3184.7</v>
      </c>
      <c r="O35" s="156">
        <v>3301.6556093479171</v>
      </c>
      <c r="P35" s="156">
        <v>3264.2532353969923</v>
      </c>
      <c r="Q35" s="156">
        <v>3321.4914940935214</v>
      </c>
      <c r="R35" s="156">
        <v>3355.0989417738338</v>
      </c>
      <c r="S35" s="156">
        <v>3395.2884017852102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3331.3710183135186</v>
      </c>
      <c r="E36" s="156">
        <v>3367.8400619372883</v>
      </c>
      <c r="F36" s="156">
        <v>3402.1258720824048</v>
      </c>
      <c r="G36" s="156">
        <v>3501.815436603516</v>
      </c>
      <c r="H36" s="156">
        <v>3521.8144774127068</v>
      </c>
      <c r="I36" s="156">
        <v>3487.9179608989584</v>
      </c>
      <c r="J36" s="156">
        <v>3498.4828636368725</v>
      </c>
      <c r="K36" s="156">
        <v>3470.7207942780628</v>
      </c>
      <c r="L36" s="156">
        <v>3351.1927674493609</v>
      </c>
      <c r="M36" s="156">
        <v>3516.6969747065627</v>
      </c>
      <c r="N36" s="156">
        <v>3482.5</v>
      </c>
      <c r="O36" s="156">
        <v>3535.9512282589208</v>
      </c>
      <c r="P36" s="156">
        <v>3463.6236446309895</v>
      </c>
      <c r="Q36" s="156">
        <v>3374.731633114789</v>
      </c>
      <c r="R36" s="156">
        <v>3310.0175580126229</v>
      </c>
      <c r="S36" s="156">
        <v>3404.233282488748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271.82328926656345</v>
      </c>
      <c r="E37" s="156">
        <v>272.59899351906193</v>
      </c>
      <c r="F37" s="156">
        <v>338.97066880958465</v>
      </c>
      <c r="G37" s="156">
        <v>372.55395381721007</v>
      </c>
      <c r="H37" s="156">
        <v>389.33514437600991</v>
      </c>
      <c r="I37" s="156">
        <v>464.43906449844695</v>
      </c>
      <c r="J37" s="156">
        <v>501.38277742321947</v>
      </c>
      <c r="K37" s="156">
        <v>517.65243802867496</v>
      </c>
      <c r="L37" s="156">
        <v>524.75525639558475</v>
      </c>
      <c r="M37" s="156">
        <v>571.16878822945932</v>
      </c>
      <c r="N37" s="156">
        <v>586</v>
      </c>
      <c r="O37" s="156">
        <v>625.58524096985639</v>
      </c>
      <c r="P37" s="156">
        <v>603.55213555633281</v>
      </c>
      <c r="Q37" s="156">
        <v>632.33496038278986</v>
      </c>
      <c r="R37" s="156">
        <v>633.89170977079675</v>
      </c>
      <c r="S37" s="156">
        <v>634.99237331224219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196267.03694697909</v>
      </c>
      <c r="E39" s="164">
        <f t="shared" ref="E39:S39" si="1">SUM(E18:E38)</f>
        <v>197917.98304216986</v>
      </c>
      <c r="F39" s="164">
        <f t="shared" si="1"/>
        <v>198536.48439687814</v>
      </c>
      <c r="G39" s="164">
        <f t="shared" si="1"/>
        <v>199294.55608680545</v>
      </c>
      <c r="H39" s="164">
        <f t="shared" si="1"/>
        <v>203235.40432308376</v>
      </c>
      <c r="I39" s="164">
        <f t="shared" si="1"/>
        <v>206523.95852366163</v>
      </c>
      <c r="J39" s="164">
        <f t="shared" si="1"/>
        <v>214449.96808975172</v>
      </c>
      <c r="K39" s="164">
        <f t="shared" si="1"/>
        <v>215522.60578943358</v>
      </c>
      <c r="L39" s="164">
        <f t="shared" si="1"/>
        <v>215641.01497071399</v>
      </c>
      <c r="M39" s="164">
        <f t="shared" si="1"/>
        <v>206049.24367664079</v>
      </c>
      <c r="N39" s="164">
        <f t="shared" si="1"/>
        <v>209840.20000000007</v>
      </c>
      <c r="O39" s="164">
        <f t="shared" si="1"/>
        <v>213085.39039308275</v>
      </c>
      <c r="P39" s="164">
        <f t="shared" si="1"/>
        <v>213550.4838521627</v>
      </c>
      <c r="Q39" s="164">
        <f t="shared" si="1"/>
        <v>215512.520578806</v>
      </c>
      <c r="R39" s="164">
        <f t="shared" si="1"/>
        <v>218845.82166753666</v>
      </c>
      <c r="S39" s="164">
        <f t="shared" si="1"/>
        <v>222078.88443214129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5229.3988917186043</v>
      </c>
      <c r="E41" s="152">
        <v>5402.4050648718166</v>
      </c>
      <c r="F41" s="152">
        <v>5735.5931377920642</v>
      </c>
      <c r="G41" s="152">
        <v>5463.8051071886512</v>
      </c>
      <c r="H41" s="152">
        <v>5390.9744502470667</v>
      </c>
      <c r="I41" s="152">
        <v>5217.7736159327615</v>
      </c>
      <c r="J41" s="152">
        <v>4749.4765599632747</v>
      </c>
      <c r="K41" s="152">
        <v>4542.2776707273251</v>
      </c>
      <c r="L41" s="152">
        <v>4283.6632993830699</v>
      </c>
      <c r="M41" s="152">
        <v>4286.2456604397412</v>
      </c>
      <c r="N41" s="152">
        <v>3949.6</v>
      </c>
      <c r="O41" s="152">
        <v>3703.4048572510114</v>
      </c>
      <c r="P41" s="152">
        <v>3460.2230772220278</v>
      </c>
      <c r="Q41" s="152">
        <v>3588.2698398944826</v>
      </c>
      <c r="R41" s="152">
        <v>3575.191002704883</v>
      </c>
      <c r="S41" s="152">
        <v>2905.3914091482588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875.23515785971153</v>
      </c>
      <c r="E42" s="156">
        <v>768.09730148224924</v>
      </c>
      <c r="F42" s="156">
        <v>713.00726887533335</v>
      </c>
      <c r="G42" s="156">
        <v>657.99091682544258</v>
      </c>
      <c r="H42" s="156">
        <v>596.82443034120979</v>
      </c>
      <c r="I42" s="156">
        <v>492.18892746208661</v>
      </c>
      <c r="J42" s="156">
        <v>512.13149261585659</v>
      </c>
      <c r="K42" s="156">
        <v>482.05362683301217</v>
      </c>
      <c r="L42" s="156">
        <v>438.71786602303348</v>
      </c>
      <c r="M42" s="156">
        <v>362.55992726070423</v>
      </c>
      <c r="N42" s="156">
        <v>321.5</v>
      </c>
      <c r="O42" s="156">
        <v>330.12571474109939</v>
      </c>
      <c r="P42" s="156">
        <v>290.89425206948812</v>
      </c>
      <c r="Q42" s="156">
        <v>344.37608911224714</v>
      </c>
      <c r="R42" s="156">
        <v>351.53988516110667</v>
      </c>
      <c r="S42" s="156">
        <v>351.67504660753627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2812.0400824172311</v>
      </c>
      <c r="E43" s="156">
        <v>2590.6269901724504</v>
      </c>
      <c r="F43" s="156">
        <v>2484.0803107231131</v>
      </c>
      <c r="G43" s="156">
        <v>2434.0031874992515</v>
      </c>
      <c r="H43" s="156">
        <v>2344.9099552703683</v>
      </c>
      <c r="I43" s="156">
        <v>2199.8903709117485</v>
      </c>
      <c r="J43" s="156">
        <v>2176.2789291592489</v>
      </c>
      <c r="K43" s="156">
        <v>2099.676671347856</v>
      </c>
      <c r="L43" s="156">
        <v>1970.7452065625619</v>
      </c>
      <c r="M43" s="156">
        <v>1590.8621259712347</v>
      </c>
      <c r="N43" s="156">
        <v>1433.5</v>
      </c>
      <c r="O43" s="156">
        <v>1452.7922220229914</v>
      </c>
      <c r="P43" s="156">
        <v>1324.9582216004042</v>
      </c>
      <c r="Q43" s="156">
        <v>1272.4682051430166</v>
      </c>
      <c r="R43" s="156">
        <v>1350.258624780525</v>
      </c>
      <c r="S43" s="156">
        <v>1268.0074572058074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93.807189751596525</v>
      </c>
      <c r="E44" s="156">
        <v>141.60662329391491</v>
      </c>
      <c r="F44" s="156">
        <v>206.13410283571366</v>
      </c>
      <c r="G44" s="156">
        <v>84.00139003726737</v>
      </c>
      <c r="H44" s="156">
        <v>182.54841806983444</v>
      </c>
      <c r="I44" s="156">
        <v>104.94701260734516</v>
      </c>
      <c r="J44" s="156">
        <v>235.35207640545048</v>
      </c>
      <c r="K44" s="156">
        <v>204.55708329250902</v>
      </c>
      <c r="L44" s="156">
        <v>110.90188408360297</v>
      </c>
      <c r="M44" s="156">
        <v>53.831211770540584</v>
      </c>
      <c r="N44" s="156">
        <v>44.2</v>
      </c>
      <c r="O44" s="156">
        <v>-124.12089335166259</v>
      </c>
      <c r="P44" s="156">
        <v>103.76588550775328</v>
      </c>
      <c r="Q44" s="156">
        <v>-30.230386352039588</v>
      </c>
      <c r="R44" s="156">
        <v>-51.440231575950271</v>
      </c>
      <c r="S44" s="156">
        <v>177.86189104193735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1584.6120375228759</v>
      </c>
      <c r="E45" s="156">
        <v>1572.7825576603689</v>
      </c>
      <c r="F45" s="156">
        <v>1426.2580511621679</v>
      </c>
      <c r="G45" s="156">
        <v>1466.8488094810127</v>
      </c>
      <c r="H45" s="156">
        <v>1422.9174960773753</v>
      </c>
      <c r="I45" s="156">
        <v>1452.5854193312625</v>
      </c>
      <c r="J45" s="156">
        <v>1399.124427574933</v>
      </c>
      <c r="K45" s="156">
        <v>1315.7407709809811</v>
      </c>
      <c r="L45" s="156">
        <v>1432.8814723109415</v>
      </c>
      <c r="M45" s="156">
        <v>1533.4146139857826</v>
      </c>
      <c r="N45" s="156">
        <v>1616.7</v>
      </c>
      <c r="O45" s="156">
        <v>1562.2696391927161</v>
      </c>
      <c r="P45" s="156">
        <v>1885.4688896661614</v>
      </c>
      <c r="Q45" s="156">
        <v>1813.2455304277503</v>
      </c>
      <c r="R45" s="156">
        <v>1997.2476628861577</v>
      </c>
      <c r="S45" s="156">
        <v>2067.1148522682333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2954.2226033094871</v>
      </c>
      <c r="E46" s="156">
        <v>3308.5251183177033</v>
      </c>
      <c r="F46" s="156">
        <v>2933.2407982369627</v>
      </c>
      <c r="G46" s="156">
        <v>3375.1542821535995</v>
      </c>
      <c r="H46" s="156">
        <v>3298.2834125664504</v>
      </c>
      <c r="I46" s="156">
        <v>3406.2671295450396</v>
      </c>
      <c r="J46" s="156">
        <v>3226.9658392395281</v>
      </c>
      <c r="K46" s="156">
        <v>2988.0139782488</v>
      </c>
      <c r="L46" s="156">
        <v>3207.415653187129</v>
      </c>
      <c r="M46" s="156">
        <v>3569.701603570838</v>
      </c>
      <c r="N46" s="156">
        <v>4597</v>
      </c>
      <c r="O46" s="156">
        <v>4911.3422190345273</v>
      </c>
      <c r="P46" s="156">
        <v>5824.9776534141693</v>
      </c>
      <c r="Q46" s="156">
        <v>6291.0974400446721</v>
      </c>
      <c r="R46" s="156">
        <v>6576.9468039671619</v>
      </c>
      <c r="S46" s="156">
        <v>7523.4920814266616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3162.9531987867776</v>
      </c>
      <c r="E47" s="156">
        <v>2796.918120403092</v>
      </c>
      <c r="F47" s="156">
        <v>2908.5241869695978</v>
      </c>
      <c r="G47" s="156">
        <v>2822.1351451750129</v>
      </c>
      <c r="H47" s="156">
        <v>2758.132128053207</v>
      </c>
      <c r="I47" s="156">
        <v>2770.9894025214689</v>
      </c>
      <c r="J47" s="156">
        <v>3009.3043565886264</v>
      </c>
      <c r="K47" s="156">
        <v>3165.8991693610719</v>
      </c>
      <c r="L47" s="156">
        <v>2700.9706515745779</v>
      </c>
      <c r="M47" s="156">
        <v>2114.3990742271449</v>
      </c>
      <c r="N47" s="156">
        <v>1874.8</v>
      </c>
      <c r="O47" s="156">
        <v>1829.0399059629829</v>
      </c>
      <c r="P47" s="156">
        <v>1891.201274726983</v>
      </c>
      <c r="Q47" s="156">
        <v>1849.9263495364353</v>
      </c>
      <c r="R47" s="156">
        <v>2191.4297916765531</v>
      </c>
      <c r="S47" s="156">
        <v>2222.9440897877707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3272.3735906525553</v>
      </c>
      <c r="E48" s="156">
        <v>3299.4093480351144</v>
      </c>
      <c r="F48" s="156">
        <v>3262.9579574095042</v>
      </c>
      <c r="G48" s="156">
        <v>3051.2516326946356</v>
      </c>
      <c r="H48" s="156">
        <v>3051.5678789723893</v>
      </c>
      <c r="I48" s="156">
        <v>2916.9331262561668</v>
      </c>
      <c r="J48" s="156">
        <v>3145.9026121617235</v>
      </c>
      <c r="K48" s="156">
        <v>3139.7716015110445</v>
      </c>
      <c r="L48" s="156">
        <v>3186.5045099405957</v>
      </c>
      <c r="M48" s="156">
        <v>2586.0679451148949</v>
      </c>
      <c r="N48" s="156">
        <v>2289</v>
      </c>
      <c r="O48" s="156">
        <v>2166.2383200844738</v>
      </c>
      <c r="P48" s="156">
        <v>2280.5176635187122</v>
      </c>
      <c r="Q48" s="156">
        <v>2540.2189296132628</v>
      </c>
      <c r="R48" s="156">
        <v>2627.8175864850759</v>
      </c>
      <c r="S48" s="156">
        <v>2678.6622224733064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2322.6557800842093</v>
      </c>
      <c r="E49" s="156">
        <v>2387.8323197762265</v>
      </c>
      <c r="F49" s="156">
        <v>2351.3655014549927</v>
      </c>
      <c r="G49" s="156">
        <v>2417.9458604450519</v>
      </c>
      <c r="H49" s="156">
        <v>2235.0764619095571</v>
      </c>
      <c r="I49" s="156">
        <v>2133.1993422254704</v>
      </c>
      <c r="J49" s="156">
        <v>2356.095977069408</v>
      </c>
      <c r="K49" s="156">
        <v>2468.7285672294979</v>
      </c>
      <c r="L49" s="156">
        <v>2001.7477970474715</v>
      </c>
      <c r="M49" s="156">
        <v>1855.3686559761943</v>
      </c>
      <c r="N49" s="156">
        <v>1981.5</v>
      </c>
      <c r="O49" s="156">
        <v>2035.8416512262668</v>
      </c>
      <c r="P49" s="156">
        <v>2024.3091990206365</v>
      </c>
      <c r="Q49" s="156">
        <v>2042.187755730776</v>
      </c>
      <c r="R49" s="156">
        <v>1949.6037583637828</v>
      </c>
      <c r="S49" s="156">
        <v>1929.9286292676493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1165.1032135041401</v>
      </c>
      <c r="E50" s="156">
        <v>1139.4712853236099</v>
      </c>
      <c r="F50" s="156">
        <v>1034.5667287625865</v>
      </c>
      <c r="G50" s="156">
        <v>921.01952043714277</v>
      </c>
      <c r="H50" s="156">
        <v>975.50408655535</v>
      </c>
      <c r="I50" s="156">
        <v>851.33838845240268</v>
      </c>
      <c r="J50" s="156">
        <v>916.10403860580209</v>
      </c>
      <c r="K50" s="156">
        <v>981.63449709875135</v>
      </c>
      <c r="L50" s="156">
        <v>1134.4035122397813</v>
      </c>
      <c r="M50" s="156">
        <v>845.49099024632164</v>
      </c>
      <c r="N50" s="156">
        <v>899.1</v>
      </c>
      <c r="O50" s="156">
        <v>933.59631821170285</v>
      </c>
      <c r="P50" s="156">
        <v>872.39127900198196</v>
      </c>
      <c r="Q50" s="156">
        <v>786.18259538457096</v>
      </c>
      <c r="R50" s="156">
        <v>837.9442889004888</v>
      </c>
      <c r="S50" s="156">
        <v>958.51458486337867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4984.0668552195448</v>
      </c>
      <c r="E51" s="156">
        <v>5020.7914486582331</v>
      </c>
      <c r="F51" s="156">
        <v>5508.8821516845037</v>
      </c>
      <c r="G51" s="156">
        <v>4493.1756360019654</v>
      </c>
      <c r="H51" s="156">
        <v>4626.940821058055</v>
      </c>
      <c r="I51" s="156">
        <v>4272.1085327973688</v>
      </c>
      <c r="J51" s="156">
        <v>5174.6106389887254</v>
      </c>
      <c r="K51" s="156">
        <v>5729.2313051808787</v>
      </c>
      <c r="L51" s="156">
        <v>5600.1290040677895</v>
      </c>
      <c r="M51" s="156">
        <v>4732.4971069598278</v>
      </c>
      <c r="N51" s="156">
        <v>4474.8999999999996</v>
      </c>
      <c r="O51" s="156">
        <v>5036.1604207758064</v>
      </c>
      <c r="P51" s="156">
        <v>4851.5409428316034</v>
      </c>
      <c r="Q51" s="156">
        <v>5435.7893115366469</v>
      </c>
      <c r="R51" s="156">
        <v>5190.3383476486506</v>
      </c>
      <c r="S51" s="156">
        <v>5906.5401201438708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875.49111199273091</v>
      </c>
      <c r="E52" s="156">
        <v>861.25298135637661</v>
      </c>
      <c r="F52" s="156">
        <v>817.71803582082282</v>
      </c>
      <c r="G52" s="156">
        <v>818.68401816634923</v>
      </c>
      <c r="H52" s="156">
        <v>675.51111215194021</v>
      </c>
      <c r="I52" s="156">
        <v>733.7155125159876</v>
      </c>
      <c r="J52" s="156">
        <v>748.37929528736015</v>
      </c>
      <c r="K52" s="156">
        <v>648.61687187693906</v>
      </c>
      <c r="L52" s="156">
        <v>717.74118038722031</v>
      </c>
      <c r="M52" s="156">
        <v>471.87551661431638</v>
      </c>
      <c r="N52" s="156">
        <v>558.29999999999995</v>
      </c>
      <c r="O52" s="156">
        <v>628.27485904408991</v>
      </c>
      <c r="P52" s="156">
        <v>498.52318215382223</v>
      </c>
      <c r="Q52" s="156">
        <v>435.16352328413677</v>
      </c>
      <c r="R52" s="156">
        <v>430.21876334646231</v>
      </c>
      <c r="S52" s="156">
        <v>470.21825508916635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2893.6894508504265</v>
      </c>
      <c r="E53" s="156">
        <v>2969.8680086413005</v>
      </c>
      <c r="F53" s="156">
        <v>2815.8673338934204</v>
      </c>
      <c r="G53" s="156">
        <v>2664.6774754046928</v>
      </c>
      <c r="H53" s="156">
        <v>2659.3054026837963</v>
      </c>
      <c r="I53" s="156">
        <v>2699.0453133564806</v>
      </c>
      <c r="J53" s="156">
        <v>2819.5223539686122</v>
      </c>
      <c r="K53" s="156">
        <v>2599.366406479643</v>
      </c>
      <c r="L53" s="156">
        <v>2680.7877570978198</v>
      </c>
      <c r="M53" s="156">
        <v>2534.8198049264429</v>
      </c>
      <c r="N53" s="156">
        <v>2547.2000000000153</v>
      </c>
      <c r="O53" s="156">
        <v>2803.877034646277</v>
      </c>
      <c r="P53" s="156">
        <v>2972.6788698457203</v>
      </c>
      <c r="Q53" s="156">
        <v>2975.0936275500899</v>
      </c>
      <c r="R53" s="156">
        <v>2887.296540596948</v>
      </c>
      <c r="S53" s="156">
        <v>3294.0700148767246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32225.649163669888</v>
      </c>
      <c r="E54" s="164">
        <f t="shared" ref="E54:S54" si="2">SUM(E41:E53)</f>
        <v>32259.58716799246</v>
      </c>
      <c r="F54" s="164">
        <f t="shared" si="2"/>
        <v>32198.195565620779</v>
      </c>
      <c r="G54" s="164">
        <f t="shared" si="2"/>
        <v>30670.692981510074</v>
      </c>
      <c r="H54" s="164">
        <f t="shared" si="2"/>
        <v>30218.496053956598</v>
      </c>
      <c r="I54" s="164">
        <f t="shared" si="2"/>
        <v>29250.982093915587</v>
      </c>
      <c r="J54" s="164">
        <f t="shared" si="2"/>
        <v>30469.248597628546</v>
      </c>
      <c r="K54" s="164">
        <f t="shared" si="2"/>
        <v>30365.568220168308</v>
      </c>
      <c r="L54" s="164">
        <f t="shared" si="2"/>
        <v>29466.609793905594</v>
      </c>
      <c r="M54" s="164">
        <f t="shared" si="2"/>
        <v>26537.134237063987</v>
      </c>
      <c r="N54" s="164">
        <f t="shared" si="2"/>
        <v>26587.30000000001</v>
      </c>
      <c r="O54" s="164">
        <f t="shared" si="2"/>
        <v>27268.842268842283</v>
      </c>
      <c r="P54" s="164">
        <f t="shared" si="2"/>
        <v>28281.450390579463</v>
      </c>
      <c r="Q54" s="164">
        <f t="shared" si="2"/>
        <v>29343.788810906048</v>
      </c>
      <c r="R54" s="164">
        <f t="shared" si="2"/>
        <v>29914.39282494185</v>
      </c>
      <c r="S54" s="164">
        <f t="shared" si="2"/>
        <v>31754.420654200305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5229.3988917186043</v>
      </c>
      <c r="E56" s="152">
        <v>5402.4050648718166</v>
      </c>
      <c r="F56" s="152">
        <v>5735.5931377920642</v>
      </c>
      <c r="G56" s="152">
        <v>5463.8051071886512</v>
      </c>
      <c r="H56" s="152">
        <v>5390.9744502470667</v>
      </c>
      <c r="I56" s="152">
        <v>5217.7736159327615</v>
      </c>
      <c r="J56" s="152">
        <v>4749.4765599632747</v>
      </c>
      <c r="K56" s="152">
        <v>4542.2776707273251</v>
      </c>
      <c r="L56" s="152">
        <v>4283.6632993830699</v>
      </c>
      <c r="M56" s="152">
        <v>4286.2456604397412</v>
      </c>
      <c r="N56" s="152">
        <v>3949.6</v>
      </c>
      <c r="O56" s="152">
        <v>3703.4048572510114</v>
      </c>
      <c r="P56" s="152">
        <v>3460.2230772220278</v>
      </c>
      <c r="Q56" s="152">
        <v>3588.2698398944826</v>
      </c>
      <c r="R56" s="152">
        <v>3575.191002704883</v>
      </c>
      <c r="S56" s="152">
        <v>2905.3914091482588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875.23515785971153</v>
      </c>
      <c r="E57" s="156">
        <v>768.09730148224924</v>
      </c>
      <c r="F57" s="156">
        <v>713.00726887533335</v>
      </c>
      <c r="G57" s="156">
        <v>657.99091682544258</v>
      </c>
      <c r="H57" s="156">
        <v>596.82443034120979</v>
      </c>
      <c r="I57" s="156">
        <v>492.18892746208661</v>
      </c>
      <c r="J57" s="156">
        <v>512.13149261585659</v>
      </c>
      <c r="K57" s="156">
        <v>482.05362683301217</v>
      </c>
      <c r="L57" s="156">
        <v>438.71786602303348</v>
      </c>
      <c r="M57" s="156">
        <v>362.55992726070423</v>
      </c>
      <c r="N57" s="156">
        <v>321.5</v>
      </c>
      <c r="O57" s="156">
        <v>330.12571474109939</v>
      </c>
      <c r="P57" s="156">
        <v>290.89425206948812</v>
      </c>
      <c r="Q57" s="156">
        <v>344.37608911224714</v>
      </c>
      <c r="R57" s="156">
        <v>351.53988516110667</v>
      </c>
      <c r="S57" s="156">
        <v>351.67504660753627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922.71464953480336</v>
      </c>
      <c r="E58" s="156">
        <v>865.62355614939872</v>
      </c>
      <c r="F58" s="156">
        <v>816.13519864606542</v>
      </c>
      <c r="G58" s="156">
        <v>840.13373117158574</v>
      </c>
      <c r="H58" s="156">
        <v>857.70825039226247</v>
      </c>
      <c r="I58" s="156">
        <v>864.92782751690117</v>
      </c>
      <c r="J58" s="156">
        <v>865.6074703570589</v>
      </c>
      <c r="K58" s="156">
        <v>866.99979315675455</v>
      </c>
      <c r="L58" s="156">
        <v>740.62899886601269</v>
      </c>
      <c r="M58" s="156">
        <v>534.59249462721107</v>
      </c>
      <c r="N58" s="156">
        <v>523.4</v>
      </c>
      <c r="O58" s="156">
        <v>532.24553224553222</v>
      </c>
      <c r="P58" s="156">
        <v>521.35556332828105</v>
      </c>
      <c r="Q58" s="156">
        <v>499.8604010821324</v>
      </c>
      <c r="R58" s="156">
        <v>526.93019503630251</v>
      </c>
      <c r="S58" s="156">
        <v>507.50428412707379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714.87989352308068</v>
      </c>
      <c r="E59" s="156">
        <v>704.28690950412704</v>
      </c>
      <c r="F59" s="156">
        <v>698.88349100826724</v>
      </c>
      <c r="G59" s="156">
        <v>667.09805754274976</v>
      </c>
      <c r="H59" s="156">
        <v>596.82443034120979</v>
      </c>
      <c r="I59" s="156">
        <v>519.36780559108354</v>
      </c>
      <c r="J59" s="156">
        <v>508.88448490141411</v>
      </c>
      <c r="K59" s="156">
        <v>490.21849178614588</v>
      </c>
      <c r="L59" s="156">
        <v>443.81560741149178</v>
      </c>
      <c r="M59" s="156">
        <v>422.48718796495285</v>
      </c>
      <c r="N59" s="156">
        <v>385.1</v>
      </c>
      <c r="O59" s="156">
        <v>404.43886597732751</v>
      </c>
      <c r="P59" s="156">
        <v>368.62150713147565</v>
      </c>
      <c r="Q59" s="156">
        <v>351.11534721620501</v>
      </c>
      <c r="R59" s="156">
        <v>375.17202106961514</v>
      </c>
      <c r="S59" s="156">
        <v>389.33770220138223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1174.4455393593471</v>
      </c>
      <c r="E60" s="156">
        <v>1020.7165245189248</v>
      </c>
      <c r="F60" s="156">
        <v>969.06162106878048</v>
      </c>
      <c r="G60" s="156">
        <v>926.77139878491607</v>
      </c>
      <c r="H60" s="156">
        <v>890.37727453689604</v>
      </c>
      <c r="I60" s="156">
        <v>815.59473780376368</v>
      </c>
      <c r="J60" s="156">
        <v>801.78697390077593</v>
      </c>
      <c r="K60" s="156">
        <v>742.45838640495549</v>
      </c>
      <c r="L60" s="156">
        <v>786.3006002850575</v>
      </c>
      <c r="M60" s="156">
        <v>633.78244337907086</v>
      </c>
      <c r="N60" s="156">
        <v>525</v>
      </c>
      <c r="O60" s="156">
        <v>516.10782380013165</v>
      </c>
      <c r="P60" s="156">
        <v>434.98115114064746</v>
      </c>
      <c r="Q60" s="156">
        <v>421.49245684467917</v>
      </c>
      <c r="R60" s="156">
        <v>448.15640867460735</v>
      </c>
      <c r="S60" s="156">
        <v>371.16547087735142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93.807189751596525</v>
      </c>
      <c r="E61" s="156">
        <v>141.60662329391491</v>
      </c>
      <c r="F61" s="156">
        <v>206.13410283571366</v>
      </c>
      <c r="G61" s="156">
        <v>84.00139003726737</v>
      </c>
      <c r="H61" s="156">
        <v>182.54841806983444</v>
      </c>
      <c r="I61" s="156">
        <v>104.94701260734516</v>
      </c>
      <c r="J61" s="156">
        <v>235.35207640545048</v>
      </c>
      <c r="K61" s="156">
        <v>204.55708329250902</v>
      </c>
      <c r="L61" s="156">
        <v>110.90188408360297</v>
      </c>
      <c r="M61" s="156">
        <v>53.831211770540584</v>
      </c>
      <c r="N61" s="156">
        <v>44.2</v>
      </c>
      <c r="O61" s="156">
        <v>-124.12089335166259</v>
      </c>
      <c r="P61" s="156">
        <v>103.76588550775328</v>
      </c>
      <c r="Q61" s="156">
        <v>-30.230386352039588</v>
      </c>
      <c r="R61" s="156">
        <v>-51.440231575950271</v>
      </c>
      <c r="S61" s="156">
        <v>177.86189104193735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1584.6120375228759</v>
      </c>
      <c r="E62" s="156">
        <v>1572.7825576603689</v>
      </c>
      <c r="F62" s="156">
        <v>1426.2580511621679</v>
      </c>
      <c r="G62" s="156">
        <v>1466.8488094810127</v>
      </c>
      <c r="H62" s="156">
        <v>1422.9174960773753</v>
      </c>
      <c r="I62" s="156">
        <v>1452.5854193312625</v>
      </c>
      <c r="J62" s="156">
        <v>1399.124427574933</v>
      </c>
      <c r="K62" s="156">
        <v>1315.7407709809811</v>
      </c>
      <c r="L62" s="156">
        <v>1432.8814723109415</v>
      </c>
      <c r="M62" s="156">
        <v>1533.4146139857826</v>
      </c>
      <c r="N62" s="156">
        <v>1616.7</v>
      </c>
      <c r="O62" s="156">
        <v>1562.2696391927161</v>
      </c>
      <c r="P62" s="156">
        <v>1885.4688896661614</v>
      </c>
      <c r="Q62" s="156">
        <v>1813.2455304277503</v>
      </c>
      <c r="R62" s="156">
        <v>1997.2476628861577</v>
      </c>
      <c r="S62" s="156">
        <v>2067.1148522682333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2954.2226033094871</v>
      </c>
      <c r="E63" s="156">
        <v>3308.5251183177033</v>
      </c>
      <c r="F63" s="156">
        <v>2933.2407982369627</v>
      </c>
      <c r="G63" s="156">
        <v>3375.1542821535995</v>
      </c>
      <c r="H63" s="156">
        <v>3298.2834125664504</v>
      </c>
      <c r="I63" s="156">
        <v>3406.2671295450396</v>
      </c>
      <c r="J63" s="156">
        <v>3226.9658392395281</v>
      </c>
      <c r="K63" s="156">
        <v>2988.0139782488</v>
      </c>
      <c r="L63" s="156">
        <v>3207.415653187129</v>
      </c>
      <c r="M63" s="156">
        <v>3569.701603570838</v>
      </c>
      <c r="N63" s="156">
        <v>4597</v>
      </c>
      <c r="O63" s="156">
        <v>4911.3422190345273</v>
      </c>
      <c r="P63" s="156">
        <v>5824.9776534141693</v>
      </c>
      <c r="Q63" s="156">
        <v>6291.0974400446721</v>
      </c>
      <c r="R63" s="156">
        <v>6576.9468039671619</v>
      </c>
      <c r="S63" s="156">
        <v>7523.4920814266616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1645.1451899819554</v>
      </c>
      <c r="E64" s="156">
        <v>1519.4615451854995</v>
      </c>
      <c r="F64" s="156">
        <v>1585.5158222839123</v>
      </c>
      <c r="G64" s="156">
        <v>1570.5024505398378</v>
      </c>
      <c r="H64" s="156">
        <v>1540.1278658579424</v>
      </c>
      <c r="I64" s="156">
        <v>1504.4308423168281</v>
      </c>
      <c r="J64" s="156">
        <v>1637.0517169952861</v>
      </c>
      <c r="K64" s="156">
        <v>1710.1581806503586</v>
      </c>
      <c r="L64" s="156">
        <v>1362.137306103765</v>
      </c>
      <c r="M64" s="156">
        <v>1123.5328153413789</v>
      </c>
      <c r="N64" s="156">
        <v>1072.5999999999999</v>
      </c>
      <c r="O64" s="156">
        <v>854.60123921662387</v>
      </c>
      <c r="P64" s="156">
        <v>952.93614705996652</v>
      </c>
      <c r="Q64" s="156">
        <v>922.7007095476032</v>
      </c>
      <c r="R64" s="156">
        <v>1185.6878470080198</v>
      </c>
      <c r="S64" s="156">
        <v>1164.1526844057776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1517.8080088048223</v>
      </c>
      <c r="E65" s="156">
        <v>1277.4565752175924</v>
      </c>
      <c r="F65" s="156">
        <v>1323.0083646856856</v>
      </c>
      <c r="G65" s="156">
        <v>1251.6326946351751</v>
      </c>
      <c r="H65" s="156">
        <v>1218.0042621952646</v>
      </c>
      <c r="I65" s="156">
        <v>1266.5585602046408</v>
      </c>
      <c r="J65" s="156">
        <v>1372.2526395933403</v>
      </c>
      <c r="K65" s="156">
        <v>1455.7409887107133</v>
      </c>
      <c r="L65" s="156">
        <v>1338.8333454708129</v>
      </c>
      <c r="M65" s="156">
        <v>990.866258885766</v>
      </c>
      <c r="N65" s="156">
        <v>802.2</v>
      </c>
      <c r="O65" s="156">
        <v>974.43866674635899</v>
      </c>
      <c r="P65" s="156">
        <v>938.26512766701649</v>
      </c>
      <c r="Q65" s="156">
        <v>927.22563998883209</v>
      </c>
      <c r="R65" s="156">
        <v>1005.7419446685333</v>
      </c>
      <c r="S65" s="156">
        <v>1058.7914053819932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659.59380079089829</v>
      </c>
      <c r="E66" s="156">
        <v>598.01950525093343</v>
      </c>
      <c r="F66" s="156">
        <v>504.3162752188577</v>
      </c>
      <c r="G66" s="156">
        <v>427.19679812105312</v>
      </c>
      <c r="H66" s="156">
        <v>438.74850706072459</v>
      </c>
      <c r="I66" s="156">
        <v>401.63073268773985</v>
      </c>
      <c r="J66" s="156">
        <v>459.61954026849395</v>
      </c>
      <c r="K66" s="156">
        <v>524.07546512514011</v>
      </c>
      <c r="L66" s="156">
        <v>469.09624327670332</v>
      </c>
      <c r="M66" s="156">
        <v>256.86063812200359</v>
      </c>
      <c r="N66" s="156">
        <v>235.7</v>
      </c>
      <c r="O66" s="156">
        <v>291.0764449225988</v>
      </c>
      <c r="P66" s="156">
        <v>284.38459445804671</v>
      </c>
      <c r="Q66" s="156">
        <v>290.75084962789668</v>
      </c>
      <c r="R66" s="156">
        <v>310.63446115882886</v>
      </c>
      <c r="S66" s="156">
        <v>372.67197710110537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2612.7797898616573</v>
      </c>
      <c r="E67" s="156">
        <v>2701.3898427841809</v>
      </c>
      <c r="F67" s="156">
        <v>2758.6416821906464</v>
      </c>
      <c r="G67" s="156">
        <v>2624.0548345735824</v>
      </c>
      <c r="H67" s="156">
        <v>2612.8193719116648</v>
      </c>
      <c r="I67" s="156">
        <v>2515.3023935684269</v>
      </c>
      <c r="J67" s="156">
        <v>2686.2830718932296</v>
      </c>
      <c r="K67" s="156">
        <v>2615.6961363859045</v>
      </c>
      <c r="L67" s="156">
        <v>2717.4082666638924</v>
      </c>
      <c r="M67" s="156">
        <v>2329.2073069928911</v>
      </c>
      <c r="N67" s="156">
        <v>2053.3000000000002</v>
      </c>
      <c r="O67" s="156">
        <v>1875.1618751618751</v>
      </c>
      <c r="P67" s="156">
        <v>1996.1330690606655</v>
      </c>
      <c r="Q67" s="156">
        <v>2249.4680799853663</v>
      </c>
      <c r="R67" s="156">
        <v>2317.1831253262471</v>
      </c>
      <c r="S67" s="156">
        <v>2305.9902453722011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2322.6557800842093</v>
      </c>
      <c r="E68" s="156">
        <v>2387.8323197762265</v>
      </c>
      <c r="F68" s="156">
        <v>2351.3655014549927</v>
      </c>
      <c r="G68" s="156">
        <v>2417.9458604450519</v>
      </c>
      <c r="H68" s="156">
        <v>2235.0764619095571</v>
      </c>
      <c r="I68" s="156">
        <v>2133.1993422254704</v>
      </c>
      <c r="J68" s="156">
        <v>2356.095977069408</v>
      </c>
      <c r="K68" s="156">
        <v>2468.7285672294979</v>
      </c>
      <c r="L68" s="156">
        <v>2001.7477970474715</v>
      </c>
      <c r="M68" s="156">
        <v>1855.3686559761943</v>
      </c>
      <c r="N68" s="156">
        <v>1981.5</v>
      </c>
      <c r="O68" s="156">
        <v>2035.8416512262668</v>
      </c>
      <c r="P68" s="156">
        <v>2024.3091990206365</v>
      </c>
      <c r="Q68" s="156">
        <v>2042.187755730776</v>
      </c>
      <c r="R68" s="156">
        <v>1949.6037583637828</v>
      </c>
      <c r="S68" s="156">
        <v>1929.9286292676493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1165.1032135041401</v>
      </c>
      <c r="E69" s="156">
        <v>1139.4712853236099</v>
      </c>
      <c r="F69" s="156">
        <v>1034.5667287625865</v>
      </c>
      <c r="G69" s="156">
        <v>921.01952043714277</v>
      </c>
      <c r="H69" s="156">
        <v>975.50408655535</v>
      </c>
      <c r="I69" s="156">
        <v>851.33838845240268</v>
      </c>
      <c r="J69" s="156">
        <v>916.10403860580209</v>
      </c>
      <c r="K69" s="156">
        <v>981.63449709875135</v>
      </c>
      <c r="L69" s="156">
        <v>1134.4035122397813</v>
      </c>
      <c r="M69" s="156">
        <v>845.49099024632164</v>
      </c>
      <c r="N69" s="156">
        <v>899.1</v>
      </c>
      <c r="O69" s="156">
        <v>933.59631821170285</v>
      </c>
      <c r="P69" s="156">
        <v>872.39127900198196</v>
      </c>
      <c r="Q69" s="156">
        <v>786.18259538457096</v>
      </c>
      <c r="R69" s="156">
        <v>837.9442889004888</v>
      </c>
      <c r="S69" s="156">
        <v>958.51458486337867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4984.0668552195448</v>
      </c>
      <c r="E70" s="156">
        <v>5020.7914486582331</v>
      </c>
      <c r="F70" s="156">
        <v>5508.8821516845037</v>
      </c>
      <c r="G70" s="156">
        <v>4493.1756360019654</v>
      </c>
      <c r="H70" s="156">
        <v>4626.940821058055</v>
      </c>
      <c r="I70" s="156">
        <v>4272.1085327973688</v>
      </c>
      <c r="J70" s="156">
        <v>5174.6106389887254</v>
      </c>
      <c r="K70" s="156">
        <v>5729.2313051808787</v>
      </c>
      <c r="L70" s="156">
        <v>5600.1290040677895</v>
      </c>
      <c r="M70" s="156">
        <v>4732.4971069598278</v>
      </c>
      <c r="N70" s="156">
        <v>4474.8999999999996</v>
      </c>
      <c r="O70" s="156">
        <v>5036.1604207758064</v>
      </c>
      <c r="P70" s="156">
        <v>4851.5409428316034</v>
      </c>
      <c r="Q70" s="156">
        <v>5435.7893115366469</v>
      </c>
      <c r="R70" s="156">
        <v>5190.3383476486506</v>
      </c>
      <c r="S70" s="156">
        <v>5906.5401201438708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499.23853645426743</v>
      </c>
      <c r="E71" s="156">
        <v>455.16414630186932</v>
      </c>
      <c r="F71" s="156">
        <v>445.26427292983163</v>
      </c>
      <c r="G71" s="156">
        <v>404.42894632778518</v>
      </c>
      <c r="H71" s="156">
        <v>392.9650359476359</v>
      </c>
      <c r="I71" s="156">
        <v>481.22601863694501</v>
      </c>
      <c r="J71" s="156">
        <v>500.93491429019292</v>
      </c>
      <c r="K71" s="156">
        <v>424.46411269690935</v>
      </c>
      <c r="L71" s="156">
        <v>429.77080970859646</v>
      </c>
      <c r="M71" s="156">
        <v>272.77235906761445</v>
      </c>
      <c r="N71" s="156">
        <v>321.60000000000002</v>
      </c>
      <c r="O71" s="156">
        <v>370.86844779152472</v>
      </c>
      <c r="P71" s="156">
        <v>317.41867785939138</v>
      </c>
      <c r="Q71" s="156">
        <v>276.21330714650179</v>
      </c>
      <c r="R71" s="156">
        <v>283.30090637308405</v>
      </c>
      <c r="S71" s="156">
        <v>291.97973749129056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376.25257553846347</v>
      </c>
      <c r="E72" s="156">
        <v>406.08883505450729</v>
      </c>
      <c r="F72" s="156">
        <v>372.45376289099119</v>
      </c>
      <c r="G72" s="156">
        <v>414.25507183856405</v>
      </c>
      <c r="H72" s="156">
        <v>282.54607620430431</v>
      </c>
      <c r="I72" s="156">
        <v>252.48949387904258</v>
      </c>
      <c r="J72" s="156">
        <v>247.44438099716723</v>
      </c>
      <c r="K72" s="156">
        <v>224.1527591800297</v>
      </c>
      <c r="L72" s="156">
        <v>287.97037067862385</v>
      </c>
      <c r="M72" s="156">
        <v>199.10315754670194</v>
      </c>
      <c r="N72" s="156">
        <v>236.69999999999993</v>
      </c>
      <c r="O72" s="156">
        <v>257.40641125256519</v>
      </c>
      <c r="P72" s="156">
        <v>181.10450429443085</v>
      </c>
      <c r="Q72" s="156">
        <v>158.95021613763498</v>
      </c>
      <c r="R72" s="156">
        <v>146.91785697337826</v>
      </c>
      <c r="S72" s="156">
        <v>178.23851759787578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2251.1165999052969</v>
      </c>
      <c r="E73" s="156">
        <v>2304.2919044467476</v>
      </c>
      <c r="F73" s="156">
        <v>2141.3351840352607</v>
      </c>
      <c r="G73" s="156">
        <v>2014.2358989107381</v>
      </c>
      <c r="H73" s="156">
        <v>2081.0988033067142</v>
      </c>
      <c r="I73" s="156">
        <v>2125.8907363420426</v>
      </c>
      <c r="J73" s="156">
        <v>2172.4720925285233</v>
      </c>
      <c r="K73" s="156">
        <v>1964.575372590004</v>
      </c>
      <c r="L73" s="156">
        <v>1921.5363968331583</v>
      </c>
      <c r="M73" s="156">
        <v>1890.6017523557612</v>
      </c>
      <c r="N73" s="156">
        <v>1973.1</v>
      </c>
      <c r="O73" s="156">
        <v>2147.5106090490708</v>
      </c>
      <c r="P73" s="156">
        <v>2160.3318953791145</v>
      </c>
      <c r="Q73" s="156">
        <v>2234.3528868093467</v>
      </c>
      <c r="R73" s="156">
        <v>2341.0999857637735</v>
      </c>
      <c r="S73" s="156">
        <v>2500.5178615144155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642.57285094512963</v>
      </c>
      <c r="E74" s="156">
        <v>665.57610419455295</v>
      </c>
      <c r="F74" s="156">
        <v>674.53214985815976</v>
      </c>
      <c r="G74" s="156">
        <v>650.4415764939547</v>
      </c>
      <c r="H74" s="156">
        <v>578.20659937708206</v>
      </c>
      <c r="I74" s="156">
        <v>573.15457701443802</v>
      </c>
      <c r="J74" s="156">
        <v>647.05026144008889</v>
      </c>
      <c r="K74" s="156">
        <v>634.79103388963904</v>
      </c>
      <c r="L74" s="156">
        <v>759.25136026466157</v>
      </c>
      <c r="M74" s="156">
        <v>644.21805257068172</v>
      </c>
      <c r="N74" s="156">
        <v>574.10000000001537</v>
      </c>
      <c r="O74" s="156">
        <v>656.36642559720622</v>
      </c>
      <c r="P74" s="156">
        <v>812.34697446660584</v>
      </c>
      <c r="Q74" s="156">
        <v>740.74074074074315</v>
      </c>
      <c r="R74" s="156">
        <v>546.19655483317456</v>
      </c>
      <c r="S74" s="156">
        <v>793.55215336230913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32225.649163669888</v>
      </c>
      <c r="E75" s="164">
        <f t="shared" ref="E75:S75" si="3">SUM(E56:E74)</f>
        <v>32259.587167992453</v>
      </c>
      <c r="F75" s="164">
        <f t="shared" si="3"/>
        <v>32198.195565620787</v>
      </c>
      <c r="G75" s="164">
        <f t="shared" si="3"/>
        <v>30670.692981510078</v>
      </c>
      <c r="H75" s="164">
        <f t="shared" si="3"/>
        <v>30218.496053956602</v>
      </c>
      <c r="I75" s="164">
        <f t="shared" si="3"/>
        <v>29250.982093915587</v>
      </c>
      <c r="J75" s="164">
        <f t="shared" si="3"/>
        <v>30469.248597628546</v>
      </c>
      <c r="K75" s="164">
        <f t="shared" si="3"/>
        <v>30365.568220168312</v>
      </c>
      <c r="L75" s="164">
        <f t="shared" si="3"/>
        <v>29466.609793905594</v>
      </c>
      <c r="M75" s="164">
        <f t="shared" si="3"/>
        <v>26537.134237063987</v>
      </c>
      <c r="N75" s="164">
        <f t="shared" si="3"/>
        <v>26587.300000000017</v>
      </c>
      <c r="O75" s="164">
        <f t="shared" si="3"/>
        <v>27268.84226884228</v>
      </c>
      <c r="P75" s="164">
        <f t="shared" si="3"/>
        <v>28281.450390579463</v>
      </c>
      <c r="Q75" s="164">
        <f t="shared" si="3"/>
        <v>29343.788810906051</v>
      </c>
      <c r="R75" s="164">
        <f t="shared" si="3"/>
        <v>29914.392824941846</v>
      </c>
      <c r="S75" s="164">
        <f t="shared" si="3"/>
        <v>31754.420654200298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5330020</v>
      </c>
      <c r="E3" s="145">
        <v>5349212</v>
      </c>
      <c r="F3" s="145">
        <v>5368354</v>
      </c>
      <c r="G3" s="145">
        <v>5383507</v>
      </c>
      <c r="H3" s="145">
        <v>5397640</v>
      </c>
      <c r="I3" s="145">
        <v>5411405</v>
      </c>
      <c r="J3" s="145">
        <v>5427459</v>
      </c>
      <c r="K3" s="145">
        <v>5447084</v>
      </c>
      <c r="L3" s="145">
        <v>5475791</v>
      </c>
      <c r="M3" s="145">
        <v>5511451</v>
      </c>
      <c r="N3" s="145">
        <v>5534738</v>
      </c>
      <c r="O3" s="145">
        <v>5560628</v>
      </c>
      <c r="P3" s="145">
        <v>5580516</v>
      </c>
      <c r="Q3" s="145">
        <v>5602628</v>
      </c>
      <c r="R3" s="145">
        <v>5627235</v>
      </c>
      <c r="S3" s="145">
        <v>5659715</v>
      </c>
    </row>
    <row r="4" spans="1:19" x14ac:dyDescent="0.25">
      <c r="A4" s="171" t="s">
        <v>255</v>
      </c>
      <c r="B4" s="140"/>
      <c r="C4" s="140"/>
      <c r="D4" s="146">
        <v>2564398</v>
      </c>
      <c r="E4" s="146">
        <v>2594213</v>
      </c>
      <c r="F4" s="146">
        <v>2624484</v>
      </c>
      <c r="G4" s="146">
        <v>2653281</v>
      </c>
      <c r="H4" s="146">
        <v>2673422</v>
      </c>
      <c r="I4" s="146">
        <v>2690903</v>
      </c>
      <c r="J4" s="146">
        <v>2693528</v>
      </c>
      <c r="K4" s="146">
        <v>2707298</v>
      </c>
      <c r="L4" s="146">
        <v>2768347</v>
      </c>
      <c r="M4" s="146">
        <v>2800534</v>
      </c>
      <c r="N4" s="146">
        <v>2812367</v>
      </c>
      <c r="O4" s="146">
        <v>2759617</v>
      </c>
      <c r="P4" s="146">
        <v>2777758</v>
      </c>
      <c r="Q4" s="146">
        <v>2819642</v>
      </c>
      <c r="R4" s="146">
        <v>2832026</v>
      </c>
      <c r="S4" s="146">
        <v>2851242</v>
      </c>
    </row>
    <row r="5" spans="1:19" x14ac:dyDescent="0.25">
      <c r="A5" s="183" t="s">
        <v>256</v>
      </c>
      <c r="B5" s="143"/>
      <c r="C5" s="143"/>
      <c r="D5" s="184">
        <f>D3/D4</f>
        <v>2.0784683188802986</v>
      </c>
      <c r="E5" s="184">
        <f t="shared" ref="E5:S5" si="0">E3/E4</f>
        <v>2.0619787195577235</v>
      </c>
      <c r="F5" s="184">
        <f t="shared" si="0"/>
        <v>2.0454893228535589</v>
      </c>
      <c r="G5" s="184">
        <f t="shared" si="0"/>
        <v>2.0289999438431137</v>
      </c>
      <c r="H5" s="184">
        <f t="shared" si="0"/>
        <v>2.0190003673194878</v>
      </c>
      <c r="I5" s="184">
        <f t="shared" si="0"/>
        <v>2.0109996532762424</v>
      </c>
      <c r="J5" s="184">
        <f t="shared" si="0"/>
        <v>2.0150000297008237</v>
      </c>
      <c r="K5" s="184">
        <f t="shared" si="0"/>
        <v>2.0120001566137158</v>
      </c>
      <c r="L5" s="184">
        <f t="shared" si="0"/>
        <v>1.9780002290175329</v>
      </c>
      <c r="M5" s="184">
        <f t="shared" si="0"/>
        <v>1.9680000314225787</v>
      </c>
      <c r="N5" s="184">
        <f t="shared" si="0"/>
        <v>1.9679999089734732</v>
      </c>
      <c r="O5" s="184">
        <f t="shared" si="0"/>
        <v>2.0149999075958731</v>
      </c>
      <c r="P5" s="184">
        <f t="shared" si="0"/>
        <v>2.0090000640804564</v>
      </c>
      <c r="Q5" s="184">
        <f t="shared" si="0"/>
        <v>1.986999768055661</v>
      </c>
      <c r="R5" s="184">
        <f t="shared" si="0"/>
        <v>1.986999766245084</v>
      </c>
      <c r="S5" s="184">
        <f t="shared" si="0"/>
        <v>1.9849998702319902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3117.16</v>
      </c>
      <c r="E8" s="145">
        <v>3483.28</v>
      </c>
      <c r="F8" s="145">
        <v>3177.5</v>
      </c>
      <c r="G8" s="145">
        <v>3318.53</v>
      </c>
      <c r="H8" s="145">
        <v>3307.41</v>
      </c>
      <c r="I8" s="145">
        <v>3262.73</v>
      </c>
      <c r="J8" s="145">
        <v>3088.39</v>
      </c>
      <c r="K8" s="145">
        <v>3009.52</v>
      </c>
      <c r="L8" s="145">
        <v>3043.96</v>
      </c>
      <c r="M8" s="145">
        <v>3235.75</v>
      </c>
      <c r="N8" s="145">
        <v>3978.3</v>
      </c>
      <c r="O8" s="145">
        <v>3150.67</v>
      </c>
      <c r="P8" s="145">
        <v>3413.39</v>
      </c>
      <c r="Q8" s="145">
        <v>3397.94</v>
      </c>
      <c r="R8" s="145">
        <v>2850.87</v>
      </c>
      <c r="S8" s="145">
        <v>3113.48</v>
      </c>
    </row>
    <row r="9" spans="1:19" x14ac:dyDescent="0.25">
      <c r="A9" s="171" t="s">
        <v>273</v>
      </c>
      <c r="B9" s="140"/>
      <c r="C9" s="140"/>
      <c r="D9" s="146">
        <v>3430.5008333333335</v>
      </c>
      <c r="E9" s="146">
        <v>3430.5008333333335</v>
      </c>
      <c r="F9" s="146">
        <v>3430.5008333333335</v>
      </c>
      <c r="G9" s="146">
        <v>3430.5008333333335</v>
      </c>
      <c r="H9" s="146">
        <v>3430.5008333333335</v>
      </c>
      <c r="I9" s="146">
        <v>3430.5008333333335</v>
      </c>
      <c r="J9" s="146">
        <v>3430.5008333333335</v>
      </c>
      <c r="K9" s="146">
        <v>3430.5008333333335</v>
      </c>
      <c r="L9" s="146">
        <v>3430.5008333333335</v>
      </c>
      <c r="M9" s="146">
        <v>3430.5008333333335</v>
      </c>
      <c r="N9" s="146">
        <v>3430.5008333333335</v>
      </c>
      <c r="O9" s="146">
        <v>3430.5008333333335</v>
      </c>
      <c r="P9" s="146">
        <v>3430.5008333333335</v>
      </c>
      <c r="Q9" s="146">
        <v>3430.5008333333335</v>
      </c>
      <c r="R9" s="146">
        <v>3430.5008333333335</v>
      </c>
      <c r="S9" s="146">
        <v>3430.5008333333335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0.90866032437926325</v>
      </c>
      <c r="E10" s="217">
        <f t="shared" si="1"/>
        <v>1.0153852656597033</v>
      </c>
      <c r="F10" s="217">
        <f t="shared" si="1"/>
        <v>0.92624959280726982</v>
      </c>
      <c r="G10" s="217">
        <f t="shared" si="1"/>
        <v>0.96736020809400769</v>
      </c>
      <c r="H10" s="217">
        <f t="shared" si="1"/>
        <v>0.96411869889746415</v>
      </c>
      <c r="I10" s="217">
        <f t="shared" si="1"/>
        <v>0.95109436158617267</v>
      </c>
      <c r="J10" s="217">
        <f t="shared" si="1"/>
        <v>0.90027379384108386</v>
      </c>
      <c r="K10" s="217">
        <f t="shared" si="1"/>
        <v>0.87728298176092356</v>
      </c>
      <c r="L10" s="217">
        <f t="shared" si="1"/>
        <v>0.8873223321861895</v>
      </c>
      <c r="M10" s="217">
        <f t="shared" si="1"/>
        <v>0.94322962074779648</v>
      </c>
      <c r="N10" s="217">
        <f t="shared" si="1"/>
        <v>1.1596848953784931</v>
      </c>
      <c r="O10" s="217">
        <f t="shared" si="1"/>
        <v>0.91842857736273198</v>
      </c>
      <c r="P10" s="217">
        <f t="shared" si="1"/>
        <v>0.995012147157327</v>
      </c>
      <c r="Q10" s="217">
        <f t="shared" si="1"/>
        <v>0.99050843159198565</v>
      </c>
      <c r="R10" s="217">
        <f t="shared" si="1"/>
        <v>0.83103609021131741</v>
      </c>
      <c r="S10" s="217">
        <f t="shared" si="1"/>
        <v>0.90758759471709782</v>
      </c>
    </row>
    <row r="11" spans="1:19" x14ac:dyDescent="0.25">
      <c r="A11" s="171" t="s">
        <v>275</v>
      </c>
      <c r="B11" s="140"/>
      <c r="C11" s="140"/>
      <c r="D11" s="146">
        <v>0.53</v>
      </c>
      <c r="E11" s="146">
        <v>0.41</v>
      </c>
      <c r="F11" s="146">
        <v>0.56999999999999995</v>
      </c>
      <c r="G11" s="146">
        <v>0.11</v>
      </c>
      <c r="H11" s="146">
        <v>0</v>
      </c>
      <c r="I11" s="146">
        <v>0.01</v>
      </c>
      <c r="J11" s="146">
        <v>0.42</v>
      </c>
      <c r="K11" s="146">
        <v>0</v>
      </c>
      <c r="L11" s="146">
        <v>0.03</v>
      </c>
      <c r="M11" s="146">
        <v>0.11</v>
      </c>
      <c r="N11" s="146">
        <v>2.19</v>
      </c>
      <c r="O11" s="146">
        <v>0</v>
      </c>
      <c r="P11" s="146">
        <v>0.38</v>
      </c>
      <c r="Q11" s="146">
        <v>0.52</v>
      </c>
      <c r="R11" s="146">
        <v>1.45</v>
      </c>
      <c r="S11" s="146">
        <v>0.1</v>
      </c>
    </row>
    <row r="12" spans="1:19" x14ac:dyDescent="0.25">
      <c r="A12" s="171" t="s">
        <v>276</v>
      </c>
      <c r="B12" s="140"/>
      <c r="C12" s="140"/>
      <c r="D12" s="146">
        <v>0.57166666666666655</v>
      </c>
      <c r="E12" s="146">
        <v>0.57166666666666655</v>
      </c>
      <c r="F12" s="146">
        <v>0.57166666666666655</v>
      </c>
      <c r="G12" s="146">
        <v>0.57166666666666655</v>
      </c>
      <c r="H12" s="146">
        <v>0.57166666666666655</v>
      </c>
      <c r="I12" s="146">
        <v>0.57166666666666655</v>
      </c>
      <c r="J12" s="146">
        <v>0.57166666666666655</v>
      </c>
      <c r="K12" s="146">
        <v>0.57166666666666655</v>
      </c>
      <c r="L12" s="146">
        <v>0.57166666666666655</v>
      </c>
      <c r="M12" s="146">
        <v>0.57166666666666655</v>
      </c>
      <c r="N12" s="146">
        <v>0.57166666666666655</v>
      </c>
      <c r="O12" s="146">
        <v>0.57166666666666655</v>
      </c>
      <c r="P12" s="146">
        <v>0.57166666666666655</v>
      </c>
      <c r="Q12" s="146">
        <v>0.57166666666666655</v>
      </c>
      <c r="R12" s="146">
        <v>0.57166666666666655</v>
      </c>
      <c r="S12" s="146">
        <v>0.57166666666666655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0.92711370262390691</v>
      </c>
      <c r="E13" s="218">
        <f t="shared" si="2"/>
        <v>0.71720116618075813</v>
      </c>
      <c r="F13" s="218">
        <f t="shared" ref="F13" si="3">IF(F11=0,0,F11/F12)</f>
        <v>0.99708454810495639</v>
      </c>
      <c r="G13" s="218">
        <f t="shared" ref="G13" si="4">IF(G11=0,0,G11/G12)</f>
        <v>0.19241982507288635</v>
      </c>
      <c r="H13" s="218">
        <f t="shared" ref="H13" si="5">IF(H11=0,0,H11/H12)</f>
        <v>0</v>
      </c>
      <c r="I13" s="218">
        <f t="shared" ref="I13" si="6">IF(I11=0,0,I11/I12)</f>
        <v>1.7492711370262395E-2</v>
      </c>
      <c r="J13" s="218">
        <f t="shared" ref="J13" si="7">IF(J11=0,0,J11/J12)</f>
        <v>0.73469387755102056</v>
      </c>
      <c r="K13" s="218">
        <f t="shared" ref="K13" si="8">IF(K11=0,0,K11/K12)</f>
        <v>0</v>
      </c>
      <c r="L13" s="218">
        <f t="shared" ref="L13" si="9">IF(L11=0,0,L11/L12)</f>
        <v>5.2478134110787181E-2</v>
      </c>
      <c r="M13" s="218">
        <f t="shared" ref="M13" si="10">IF(M11=0,0,M11/M12)</f>
        <v>0.19241982507288635</v>
      </c>
      <c r="N13" s="218">
        <f t="shared" ref="N13" si="11">IF(N11=0,0,N11/N12)</f>
        <v>3.8309037900874641</v>
      </c>
      <c r="O13" s="218">
        <f t="shared" ref="O13" si="12">IF(O11=0,0,O11/O12)</f>
        <v>0</v>
      </c>
      <c r="P13" s="218">
        <f t="shared" ref="P13" si="13">IF(P11=0,0,P11/P12)</f>
        <v>0.66472303206997096</v>
      </c>
      <c r="Q13" s="218">
        <f t="shared" ref="Q13" si="14">IF(Q11=0,0,Q11/Q12)</f>
        <v>0.90962099125364448</v>
      </c>
      <c r="R13" s="218">
        <f t="shared" ref="R13" si="15">IF(R11=0,0,R11/R12)</f>
        <v>2.536443148688047</v>
      </c>
      <c r="S13" s="218">
        <f t="shared" ref="S13" si="16">IF(S11=0,0,S11/S12)</f>
        <v>0.17492711370262395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225211.208805111</v>
      </c>
      <c r="E16" s="145">
        <v>227065.4131813359</v>
      </c>
      <c r="F16" s="145">
        <v>228124.35395081615</v>
      </c>
      <c r="G16" s="145">
        <v>229013.01685439836</v>
      </c>
      <c r="H16" s="145">
        <v>235125.85519973055</v>
      </c>
      <c r="I16" s="145">
        <v>240618.97978564646</v>
      </c>
      <c r="J16" s="145">
        <v>250034.58980044344</v>
      </c>
      <c r="K16" s="145">
        <v>252306.16216216216</v>
      </c>
      <c r="L16" s="145">
        <v>251016.58112909592</v>
      </c>
      <c r="M16" s="145">
        <v>238699.2599931882</v>
      </c>
      <c r="N16" s="145">
        <v>243165.4</v>
      </c>
      <c r="O16" s="145">
        <v>246416.18784420544</v>
      </c>
      <c r="P16" s="145">
        <v>246973.68038106695</v>
      </c>
      <c r="Q16" s="145">
        <v>249280.0300589618</v>
      </c>
      <c r="R16" s="145">
        <v>253316.62075473496</v>
      </c>
      <c r="S16" s="145">
        <v>257384.74505644367</v>
      </c>
    </row>
    <row r="17" spans="1:19" x14ac:dyDescent="0.25">
      <c r="A17" s="183" t="s">
        <v>154</v>
      </c>
      <c r="B17" s="143"/>
      <c r="C17" s="143"/>
      <c r="D17" s="176">
        <v>101054.90423119604</v>
      </c>
      <c r="E17" s="176">
        <v>101286.36229749632</v>
      </c>
      <c r="F17" s="176">
        <v>102750.96024083879</v>
      </c>
      <c r="G17" s="176">
        <v>104121.66320924614</v>
      </c>
      <c r="H17" s="176">
        <v>108960.10737286128</v>
      </c>
      <c r="I17" s="176">
        <v>112989.78004887803</v>
      </c>
      <c r="J17" s="176">
        <v>116320.61101923579</v>
      </c>
      <c r="K17" s="176">
        <v>118377.92802896787</v>
      </c>
      <c r="L17" s="176">
        <v>118959.63846033973</v>
      </c>
      <c r="M17" s="176">
        <v>114876.18208456707</v>
      </c>
      <c r="N17" s="176">
        <v>115776.5</v>
      </c>
      <c r="O17" s="176">
        <v>116096.26400265879</v>
      </c>
      <c r="P17" s="176">
        <v>116690.61453473395</v>
      </c>
      <c r="Q17" s="176">
        <v>117016.11985586953</v>
      </c>
      <c r="R17" s="176">
        <v>118083.1920105521</v>
      </c>
      <c r="S17" s="176">
        <v>119941.94049837526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42253.351545606019</v>
      </c>
      <c r="E20" s="145">
        <f t="shared" ref="E20:S20" si="17">1000000*E16/E$3</f>
        <v>42448.385515723792</v>
      </c>
      <c r="F20" s="145">
        <f t="shared" si="17"/>
        <v>42494.282968451065</v>
      </c>
      <c r="G20" s="145">
        <f t="shared" si="17"/>
        <v>42539.745347112643</v>
      </c>
      <c r="H20" s="145">
        <f t="shared" si="17"/>
        <v>43560.86274737303</v>
      </c>
      <c r="I20" s="145">
        <f t="shared" si="17"/>
        <v>44465.158269552259</v>
      </c>
      <c r="J20" s="145">
        <f t="shared" si="17"/>
        <v>46068.44377828436</v>
      </c>
      <c r="K20" s="145">
        <f t="shared" si="17"/>
        <v>46319.491706417997</v>
      </c>
      <c r="L20" s="145">
        <f t="shared" si="17"/>
        <v>45841.154479616904</v>
      </c>
      <c r="M20" s="145">
        <f t="shared" si="17"/>
        <v>43309.694669006072</v>
      </c>
      <c r="N20" s="145">
        <f t="shared" si="17"/>
        <v>43934.401230916439</v>
      </c>
      <c r="O20" s="145">
        <f t="shared" si="17"/>
        <v>44314.452943841134</v>
      </c>
      <c r="P20" s="145">
        <f t="shared" si="17"/>
        <v>44256.423667823365</v>
      </c>
      <c r="Q20" s="145">
        <f t="shared" si="17"/>
        <v>44493.41095981418</v>
      </c>
      <c r="R20" s="145">
        <f t="shared" si="17"/>
        <v>45016.179483304848</v>
      </c>
      <c r="S20" s="145">
        <f t="shared" si="17"/>
        <v>45476.626483214022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18959.573178186205</v>
      </c>
      <c r="E21" s="176">
        <f t="shared" ref="E21:S21" si="18">1000000*E17/E$3</f>
        <v>18934.819240197681</v>
      </c>
      <c r="F21" s="176">
        <f t="shared" si="18"/>
        <v>19140.123814643892</v>
      </c>
      <c r="G21" s="176">
        <f t="shared" si="18"/>
        <v>19340.861488476959</v>
      </c>
      <c r="H21" s="176">
        <f t="shared" si="18"/>
        <v>20186.619962217057</v>
      </c>
      <c r="I21" s="176">
        <f t="shared" si="18"/>
        <v>20879.93414813307</v>
      </c>
      <c r="J21" s="176">
        <f t="shared" si="18"/>
        <v>21431.872819165616</v>
      </c>
      <c r="K21" s="176">
        <f t="shared" si="18"/>
        <v>21732.348542627187</v>
      </c>
      <c r="L21" s="176">
        <f t="shared" si="18"/>
        <v>21724.649180427037</v>
      </c>
      <c r="M21" s="176">
        <f t="shared" si="18"/>
        <v>20843.18305371255</v>
      </c>
      <c r="N21" s="176">
        <f t="shared" si="18"/>
        <v>20918.153668701212</v>
      </c>
      <c r="O21" s="176">
        <f t="shared" si="18"/>
        <v>20878.2648295586</v>
      </c>
      <c r="P21" s="176">
        <f t="shared" si="18"/>
        <v>20910.362865142568</v>
      </c>
      <c r="Q21" s="176">
        <f t="shared" si="18"/>
        <v>20885.934217990118</v>
      </c>
      <c r="R21" s="176">
        <f t="shared" si="18"/>
        <v>20984.229734594715</v>
      </c>
      <c r="S21" s="176">
        <f t="shared" si="18"/>
        <v>21192.222664635101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196267.03694697912</v>
      </c>
      <c r="E23" s="190">
        <v>197917.98304216983</v>
      </c>
      <c r="F23" s="190">
        <v>198536.48439687816</v>
      </c>
      <c r="G23" s="190">
        <v>199294.55608680542</v>
      </c>
      <c r="H23" s="190">
        <v>203235.40432308376</v>
      </c>
      <c r="I23" s="190">
        <v>206523.95852366163</v>
      </c>
      <c r="J23" s="190">
        <v>214449.96808975175</v>
      </c>
      <c r="K23" s="190">
        <v>215522.60578943358</v>
      </c>
      <c r="L23" s="190">
        <v>215641.01497071399</v>
      </c>
      <c r="M23" s="190">
        <v>206049.24367664076</v>
      </c>
      <c r="N23" s="190">
        <v>209840.2</v>
      </c>
      <c r="O23" s="190">
        <v>213085.39039308272</v>
      </c>
      <c r="P23" s="190">
        <v>213550.48385216275</v>
      </c>
      <c r="Q23" s="190">
        <v>215512.520578806</v>
      </c>
      <c r="R23" s="190">
        <v>218845.82166753666</v>
      </c>
      <c r="S23" s="190">
        <v>222078.88443214129</v>
      </c>
    </row>
    <row r="24" spans="1:19" x14ac:dyDescent="0.25">
      <c r="A24" s="191" t="s">
        <v>46</v>
      </c>
      <c r="B24" s="192"/>
      <c r="C24" s="192"/>
      <c r="D24" s="193">
        <v>4902.4174867863685</v>
      </c>
      <c r="E24" s="193">
        <v>5376.805983941259</v>
      </c>
      <c r="F24" s="193">
        <v>4115.9854378979926</v>
      </c>
      <c r="G24" s="193">
        <v>3732.130232112258</v>
      </c>
      <c r="H24" s="193">
        <v>3845.6944802229455</v>
      </c>
      <c r="I24" s="193">
        <v>2784.4646446190395</v>
      </c>
      <c r="J24" s="193">
        <v>2942.3488182011574</v>
      </c>
      <c r="K24" s="193">
        <v>2983.877113339212</v>
      </c>
      <c r="L24" s="193">
        <v>2156.2405717793199</v>
      </c>
      <c r="M24" s="193">
        <v>1992.064804099851</v>
      </c>
      <c r="N24" s="193">
        <v>2922.7</v>
      </c>
      <c r="O24" s="193">
        <v>3239.9936246090092</v>
      </c>
      <c r="P24" s="193">
        <v>4092.9229334266065</v>
      </c>
      <c r="Q24" s="193">
        <v>3243.7012005506936</v>
      </c>
      <c r="R24" s="193">
        <v>3486.926398709249</v>
      </c>
      <c r="S24" s="193">
        <v>2054.4978626442949</v>
      </c>
    </row>
    <row r="25" spans="1:19" x14ac:dyDescent="0.25">
      <c r="A25" s="194" t="s">
        <v>69</v>
      </c>
      <c r="B25" s="195"/>
      <c r="C25" s="195"/>
      <c r="D25" s="196">
        <v>5893.8558210368701</v>
      </c>
      <c r="E25" s="196">
        <v>4991.1964136311981</v>
      </c>
      <c r="F25" s="196">
        <v>4852.6135076889359</v>
      </c>
      <c r="G25" s="196">
        <v>4719.8955075433496</v>
      </c>
      <c r="H25" s="196">
        <v>5917.894194515351</v>
      </c>
      <c r="I25" s="196">
        <v>8051.3429563310801</v>
      </c>
      <c r="J25" s="196">
        <v>8870.9370416400743</v>
      </c>
      <c r="K25" s="196">
        <v>8546.7629032082477</v>
      </c>
      <c r="L25" s="196">
        <v>9098.9482007053612</v>
      </c>
      <c r="M25" s="196">
        <v>5746.4043643577443</v>
      </c>
      <c r="N25" s="196">
        <v>6496.9</v>
      </c>
      <c r="O25" s="196">
        <v>7546.8690853306243</v>
      </c>
      <c r="P25" s="196">
        <v>7393.7079787027315</v>
      </c>
      <c r="Q25" s="196">
        <v>6114.5288777209753</v>
      </c>
      <c r="R25" s="196">
        <v>5024.3439472310538</v>
      </c>
      <c r="S25" s="196">
        <v>3277.0276632205337</v>
      </c>
    </row>
    <row r="26" spans="1:19" x14ac:dyDescent="0.25">
      <c r="A26" s="178" t="s">
        <v>159</v>
      </c>
      <c r="B26" s="140"/>
      <c r="C26" s="140"/>
      <c r="D26" s="146">
        <v>139518.67825285715</v>
      </c>
      <c r="E26" s="146">
        <v>142030.19442814158</v>
      </c>
      <c r="F26" s="146">
        <v>144162.37474278899</v>
      </c>
      <c r="G26" s="146">
        <v>146305.25697714824</v>
      </c>
      <c r="H26" s="146">
        <v>149019.69508910799</v>
      </c>
      <c r="I26" s="146">
        <v>151735.45130641334</v>
      </c>
      <c r="J26" s="146">
        <v>155990.84119892959</v>
      </c>
      <c r="K26" s="146">
        <v>158312.59457635236</v>
      </c>
      <c r="L26" s="146">
        <v>159055.56538113422</v>
      </c>
      <c r="M26" s="146">
        <v>158624.77268970077</v>
      </c>
      <c r="N26" s="146">
        <v>161269.60000000003</v>
      </c>
      <c r="O26" s="146">
        <v>162253.40186878649</v>
      </c>
      <c r="P26" s="146">
        <v>161594.6717966655</v>
      </c>
      <c r="Q26" s="146">
        <v>164784.00677776811</v>
      </c>
      <c r="R26" s="146">
        <v>167799.64883974753</v>
      </c>
      <c r="S26" s="146">
        <v>172314.37018624181</v>
      </c>
    </row>
    <row r="27" spans="1:19" x14ac:dyDescent="0.25">
      <c r="A27" s="179" t="s">
        <v>161</v>
      </c>
      <c r="B27" s="172"/>
      <c r="C27" s="172"/>
      <c r="D27" s="175">
        <v>61075.391289880863</v>
      </c>
      <c r="E27" s="175">
        <v>62694.396923115339</v>
      </c>
      <c r="F27" s="175">
        <v>63443.036125214596</v>
      </c>
      <c r="G27" s="175">
        <v>64032.066721788848</v>
      </c>
      <c r="H27" s="175">
        <v>65522.001826655112</v>
      </c>
      <c r="I27" s="175">
        <v>65785.7893294354</v>
      </c>
      <c r="J27" s="175">
        <v>65697.490846797227</v>
      </c>
      <c r="K27" s="175">
        <v>66339.963203675274</v>
      </c>
      <c r="L27" s="175">
        <v>66051.851312408311</v>
      </c>
      <c r="M27" s="175">
        <v>66335.138039345344</v>
      </c>
      <c r="N27" s="175">
        <v>68666.3</v>
      </c>
      <c r="O27" s="175">
        <v>66970.593509055048</v>
      </c>
      <c r="P27" s="175">
        <v>66503.925226380627</v>
      </c>
      <c r="Q27" s="175">
        <v>68301.321857339528</v>
      </c>
      <c r="R27" s="175">
        <v>69545.010202628953</v>
      </c>
      <c r="S27" s="175">
        <v>70007.061747923828</v>
      </c>
    </row>
    <row r="28" spans="1:19" x14ac:dyDescent="0.25">
      <c r="A28" s="179" t="s">
        <v>163</v>
      </c>
      <c r="B28" s="141"/>
      <c r="C28" s="141"/>
      <c r="D28" s="175">
        <v>52507.71061825721</v>
      </c>
      <c r="E28" s="175">
        <v>53857.843933017815</v>
      </c>
      <c r="F28" s="175">
        <v>54536.411342854713</v>
      </c>
      <c r="G28" s="175">
        <v>56046.662113096303</v>
      </c>
      <c r="H28" s="175">
        <v>57182.384487482734</v>
      </c>
      <c r="I28" s="175">
        <v>59296.546683720073</v>
      </c>
      <c r="J28" s="175">
        <v>60979.140774579282</v>
      </c>
      <c r="K28" s="175">
        <v>61996.363913474197</v>
      </c>
      <c r="L28" s="175">
        <v>63367.214240384514</v>
      </c>
      <c r="M28" s="175">
        <v>64437.303686559746</v>
      </c>
      <c r="N28" s="175">
        <v>64561.2</v>
      </c>
      <c r="O28" s="175">
        <v>65487.9166417628</v>
      </c>
      <c r="P28" s="175">
        <v>65249.018693404832</v>
      </c>
      <c r="Q28" s="175">
        <v>66314.973668755847</v>
      </c>
      <c r="R28" s="175">
        <v>67533.526313291892</v>
      </c>
      <c r="S28" s="175">
        <v>70138.692729224334</v>
      </c>
    </row>
    <row r="29" spans="1:19" x14ac:dyDescent="0.25">
      <c r="A29" s="179" t="s">
        <v>165</v>
      </c>
      <c r="B29" s="141"/>
      <c r="C29" s="141"/>
      <c r="D29" s="175">
        <v>25935.576344719044</v>
      </c>
      <c r="E29" s="175">
        <v>25477.953572008391</v>
      </c>
      <c r="F29" s="175">
        <v>26182.927274719659</v>
      </c>
      <c r="G29" s="175">
        <v>26226.528142263094</v>
      </c>
      <c r="H29" s="175">
        <v>26315.308774970155</v>
      </c>
      <c r="I29" s="175">
        <v>26653.115293257822</v>
      </c>
      <c r="J29" s="175">
        <v>29314.209577553083</v>
      </c>
      <c r="K29" s="175">
        <v>29976.267459202896</v>
      </c>
      <c r="L29" s="175">
        <v>29636.499828341355</v>
      </c>
      <c r="M29" s="175">
        <v>27852.330963795674</v>
      </c>
      <c r="N29" s="175">
        <v>28042.10000000002</v>
      </c>
      <c r="O29" s="175">
        <v>29794.891717968654</v>
      </c>
      <c r="P29" s="175">
        <v>29841.727876880035</v>
      </c>
      <c r="Q29" s="175">
        <v>30167.711251672783</v>
      </c>
      <c r="R29" s="175">
        <v>30721.112323826677</v>
      </c>
      <c r="S29" s="175">
        <v>32168.615709093618</v>
      </c>
    </row>
    <row r="30" spans="1:19" x14ac:dyDescent="0.25">
      <c r="A30" s="194" t="s">
        <v>167</v>
      </c>
      <c r="B30" s="195"/>
      <c r="C30" s="195"/>
      <c r="D30" s="196">
        <v>3741.4095394105379</v>
      </c>
      <c r="E30" s="196">
        <v>3931.8939573681646</v>
      </c>
      <c r="F30" s="196">
        <v>3853.8432504170169</v>
      </c>
      <c r="G30" s="196">
        <v>3892.7035026542526</v>
      </c>
      <c r="H30" s="196">
        <v>4018.6412496194471</v>
      </c>
      <c r="I30" s="196">
        <v>4231.7970034715872</v>
      </c>
      <c r="J30" s="196">
        <v>4631.2406928442661</v>
      </c>
      <c r="K30" s="196">
        <v>3786.5377706652735</v>
      </c>
      <c r="L30" s="196">
        <v>3707.2023803331217</v>
      </c>
      <c r="M30" s="196">
        <v>3273.5782774012232</v>
      </c>
      <c r="N30" s="196">
        <v>3917.7999999999997</v>
      </c>
      <c r="O30" s="196">
        <v>3443.8069053453669</v>
      </c>
      <c r="P30" s="196">
        <v>3375.7918464109439</v>
      </c>
      <c r="Q30" s="196">
        <v>2969.7022210669206</v>
      </c>
      <c r="R30" s="196">
        <v>3118.8724908650884</v>
      </c>
      <c r="S30" s="196">
        <v>3305.745438110841</v>
      </c>
    </row>
    <row r="31" spans="1:19" x14ac:dyDescent="0.25">
      <c r="A31" s="194" t="s">
        <v>50</v>
      </c>
      <c r="B31" s="195"/>
      <c r="C31" s="195"/>
      <c r="D31" s="196">
        <v>10721.406723915075</v>
      </c>
      <c r="E31" s="196">
        <v>10135.487818583684</v>
      </c>
      <c r="F31" s="196">
        <v>10234.138145158344</v>
      </c>
      <c r="G31" s="196">
        <v>10708.319852368459</v>
      </c>
      <c r="H31" s="196">
        <v>10975.738273108358</v>
      </c>
      <c r="I31" s="196">
        <v>11148.022108532798</v>
      </c>
      <c r="J31" s="196">
        <v>12427.754078353655</v>
      </c>
      <c r="K31" s="196">
        <v>12366.613322882306</v>
      </c>
      <c r="L31" s="196">
        <v>13026.60188720467</v>
      </c>
      <c r="M31" s="196">
        <v>10573.338568358404</v>
      </c>
      <c r="N31" s="196">
        <v>9264.2000000000007</v>
      </c>
      <c r="O31" s="196">
        <v>9864.7221724144802</v>
      </c>
      <c r="P31" s="196">
        <v>9728.0517663518713</v>
      </c>
      <c r="Q31" s="196">
        <v>9767.3030451819122</v>
      </c>
      <c r="R31" s="196">
        <v>9996.3934892991037</v>
      </c>
      <c r="S31" s="196">
        <v>10344.236672127752</v>
      </c>
    </row>
    <row r="32" spans="1:19" x14ac:dyDescent="0.25">
      <c r="A32" s="194" t="s">
        <v>71</v>
      </c>
      <c r="B32" s="195"/>
      <c r="C32" s="195"/>
      <c r="D32" s="196">
        <v>31489.269122973164</v>
      </c>
      <c r="E32" s="196">
        <v>31452.404440503993</v>
      </c>
      <c r="F32" s="196">
        <v>31317.529312926905</v>
      </c>
      <c r="G32" s="196">
        <v>29936.25001497885</v>
      </c>
      <c r="H32" s="196">
        <v>29457.741036509684</v>
      </c>
      <c r="I32" s="196">
        <v>28572.880504293804</v>
      </c>
      <c r="J32" s="196">
        <v>29586.846259783004</v>
      </c>
      <c r="K32" s="196">
        <v>29526.220102986161</v>
      </c>
      <c r="L32" s="196">
        <v>28596.45654955733</v>
      </c>
      <c r="M32" s="196">
        <v>25839.084972722765</v>
      </c>
      <c r="N32" s="196">
        <v>25968.999999999993</v>
      </c>
      <c r="O32" s="196">
        <v>26736.596736596737</v>
      </c>
      <c r="P32" s="196">
        <v>27365.337530605102</v>
      </c>
      <c r="Q32" s="196">
        <v>28633.278456517342</v>
      </c>
      <c r="R32" s="196">
        <v>29419.636501684625</v>
      </c>
      <c r="S32" s="196">
        <v>30783.006609796055</v>
      </c>
    </row>
    <row r="33" spans="1:19" x14ac:dyDescent="0.25">
      <c r="A33" s="197" t="s">
        <v>171</v>
      </c>
      <c r="B33" s="195"/>
      <c r="C33" s="195"/>
      <c r="D33" s="196">
        <v>659.59380079089829</v>
      </c>
      <c r="E33" s="196">
        <v>598.01950525093343</v>
      </c>
      <c r="F33" s="196">
        <v>504.3162752188577</v>
      </c>
      <c r="G33" s="196">
        <v>427.19679812105312</v>
      </c>
      <c r="H33" s="196">
        <v>438.74850706072459</v>
      </c>
      <c r="I33" s="196">
        <v>401.63073268773985</v>
      </c>
      <c r="J33" s="196">
        <v>459.61954026849395</v>
      </c>
      <c r="K33" s="196">
        <v>524.07546512514011</v>
      </c>
      <c r="L33" s="196">
        <v>469.09624327670332</v>
      </c>
      <c r="M33" s="196">
        <v>256.86063812200359</v>
      </c>
      <c r="N33" s="196">
        <v>235.7</v>
      </c>
      <c r="O33" s="196">
        <v>291.0764449225988</v>
      </c>
      <c r="P33" s="196">
        <v>284.38459445804671</v>
      </c>
      <c r="Q33" s="196">
        <v>290.75084962789668</v>
      </c>
      <c r="R33" s="196">
        <v>310.63446115882886</v>
      </c>
      <c r="S33" s="196">
        <v>372.67197710110537</v>
      </c>
    </row>
    <row r="34" spans="1:19" x14ac:dyDescent="0.25">
      <c r="A34" s="198" t="s">
        <v>8</v>
      </c>
      <c r="B34" s="195"/>
      <c r="C34" s="195"/>
      <c r="D34" s="196">
        <v>659.59380079089829</v>
      </c>
      <c r="E34" s="196">
        <v>598.01950525093343</v>
      </c>
      <c r="F34" s="196">
        <v>504.3162752188577</v>
      </c>
      <c r="G34" s="196">
        <v>427.19679812105312</v>
      </c>
      <c r="H34" s="196">
        <v>438.74850706072459</v>
      </c>
      <c r="I34" s="196">
        <v>401.63073268773985</v>
      </c>
      <c r="J34" s="196">
        <v>459.61954026849395</v>
      </c>
      <c r="K34" s="196">
        <v>524.07546512514011</v>
      </c>
      <c r="L34" s="196">
        <v>469.09624327670332</v>
      </c>
      <c r="M34" s="196">
        <v>256.86063812200359</v>
      </c>
      <c r="N34" s="196">
        <v>235.7</v>
      </c>
      <c r="O34" s="196">
        <v>291.0764449225988</v>
      </c>
      <c r="P34" s="196">
        <v>284.38459445804671</v>
      </c>
      <c r="Q34" s="196">
        <v>290.75084962789668</v>
      </c>
      <c r="R34" s="196">
        <v>310.63446115882886</v>
      </c>
      <c r="S34" s="196">
        <v>372.67197710110537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659.59380079089829</v>
      </c>
      <c r="E36" s="146">
        <v>598.01950525093343</v>
      </c>
      <c r="F36" s="146">
        <v>504.3162752188577</v>
      </c>
      <c r="G36" s="146">
        <v>427.19679812105312</v>
      </c>
      <c r="H36" s="146">
        <v>438.74850706072459</v>
      </c>
      <c r="I36" s="146">
        <v>401.63073268773985</v>
      </c>
      <c r="J36" s="146">
        <v>459.61954026849395</v>
      </c>
      <c r="K36" s="146">
        <v>524.07546512514011</v>
      </c>
      <c r="L36" s="146">
        <v>469.09624327670332</v>
      </c>
      <c r="M36" s="146">
        <v>256.86063812200359</v>
      </c>
      <c r="N36" s="146">
        <v>235.7</v>
      </c>
      <c r="O36" s="146">
        <v>291.0764449225988</v>
      </c>
      <c r="P36" s="146">
        <v>284.38459445804671</v>
      </c>
      <c r="Q36" s="146">
        <v>290.75084962789668</v>
      </c>
      <c r="R36" s="146">
        <v>310.63446115882886</v>
      </c>
      <c r="S36" s="146">
        <v>372.67197710110537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4538.8346408323632</v>
      </c>
      <c r="E43" s="196">
        <v>4881.3076759780724</v>
      </c>
      <c r="F43" s="196">
        <v>4359.4988493991304</v>
      </c>
      <c r="G43" s="196">
        <v>4842.0030916346122</v>
      </c>
      <c r="H43" s="196">
        <v>4721.2009086438256</v>
      </c>
      <c r="I43" s="196">
        <v>4858.8525488763025</v>
      </c>
      <c r="J43" s="196">
        <v>4626.0902668144608</v>
      </c>
      <c r="K43" s="196">
        <v>4303.7547492297808</v>
      </c>
      <c r="L43" s="196">
        <v>4640.2971254980703</v>
      </c>
      <c r="M43" s="196">
        <v>5103.1162175566205</v>
      </c>
      <c r="N43" s="196">
        <v>6213.7</v>
      </c>
      <c r="O43" s="196">
        <v>6473.6118582272429</v>
      </c>
      <c r="P43" s="196">
        <v>7710.4465430803302</v>
      </c>
      <c r="Q43" s="196">
        <v>8104.3429704724222</v>
      </c>
      <c r="R43" s="196">
        <v>8574.1944668533197</v>
      </c>
      <c r="S43" s="196">
        <v>9590.6069336948949</v>
      </c>
    </row>
    <row r="44" spans="1:19" x14ac:dyDescent="0.25">
      <c r="A44" s="198" t="s">
        <v>26</v>
      </c>
      <c r="B44" s="195"/>
      <c r="C44" s="195"/>
      <c r="D44" s="196">
        <v>1584.6120375228759</v>
      </c>
      <c r="E44" s="196">
        <v>1572.7825576603689</v>
      </c>
      <c r="F44" s="196">
        <v>1426.2580511621679</v>
      </c>
      <c r="G44" s="196">
        <v>1466.8488094810127</v>
      </c>
      <c r="H44" s="196">
        <v>1422.9174960773753</v>
      </c>
      <c r="I44" s="196">
        <v>1452.5854193312625</v>
      </c>
      <c r="J44" s="196">
        <v>1399.124427574933</v>
      </c>
      <c r="K44" s="196">
        <v>1315.7407709809811</v>
      </c>
      <c r="L44" s="196">
        <v>1432.8814723109415</v>
      </c>
      <c r="M44" s="196">
        <v>1533.4146139857826</v>
      </c>
      <c r="N44" s="196">
        <v>1616.7</v>
      </c>
      <c r="O44" s="196">
        <v>1562.2696391927161</v>
      </c>
      <c r="P44" s="196">
        <v>1885.4688896661614</v>
      </c>
      <c r="Q44" s="196">
        <v>1813.2455304277503</v>
      </c>
      <c r="R44" s="196">
        <v>1997.2476628861577</v>
      </c>
      <c r="S44" s="196">
        <v>2067.1148522682333</v>
      </c>
    </row>
    <row r="45" spans="1:19" x14ac:dyDescent="0.25">
      <c r="A45" s="177" t="s">
        <v>25</v>
      </c>
      <c r="B45" s="140"/>
      <c r="C45" s="140"/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1584.6120375228759</v>
      </c>
      <c r="E46" s="146">
        <v>1572.7825576603689</v>
      </c>
      <c r="F46" s="146">
        <v>1426.2580511621679</v>
      </c>
      <c r="G46" s="146">
        <v>1466.8488094810127</v>
      </c>
      <c r="H46" s="146">
        <v>1422.9174960773753</v>
      </c>
      <c r="I46" s="146">
        <v>1452.5854193312625</v>
      </c>
      <c r="J46" s="146">
        <v>1399.124427574933</v>
      </c>
      <c r="K46" s="146">
        <v>1315.7407709809811</v>
      </c>
      <c r="L46" s="146">
        <v>1432.8814723109415</v>
      </c>
      <c r="M46" s="146">
        <v>1533.4146139857826</v>
      </c>
      <c r="N46" s="146">
        <v>1616.7</v>
      </c>
      <c r="O46" s="146">
        <v>1562.2696391927161</v>
      </c>
      <c r="P46" s="146">
        <v>1885.4688896661614</v>
      </c>
      <c r="Q46" s="146">
        <v>1813.2455304277503</v>
      </c>
      <c r="R46" s="146">
        <v>1997.2476628861577</v>
      </c>
      <c r="S46" s="146">
        <v>2067.1148522682333</v>
      </c>
    </row>
    <row r="47" spans="1:19" ht="22.5" x14ac:dyDescent="0.25">
      <c r="A47" s="198" t="s">
        <v>16</v>
      </c>
      <c r="B47" s="195"/>
      <c r="C47" s="195"/>
      <c r="D47" s="196">
        <v>2954.2226033094871</v>
      </c>
      <c r="E47" s="196">
        <v>3308.5251183177033</v>
      </c>
      <c r="F47" s="196">
        <v>2933.2407982369627</v>
      </c>
      <c r="G47" s="196">
        <v>3375.1542821535995</v>
      </c>
      <c r="H47" s="196">
        <v>3298.2834125664504</v>
      </c>
      <c r="I47" s="196">
        <v>3406.2671295450396</v>
      </c>
      <c r="J47" s="196">
        <v>3226.9658392395281</v>
      </c>
      <c r="K47" s="196">
        <v>2988.0139782488</v>
      </c>
      <c r="L47" s="196">
        <v>3207.415653187129</v>
      </c>
      <c r="M47" s="196">
        <v>3569.701603570838</v>
      </c>
      <c r="N47" s="196">
        <v>4597</v>
      </c>
      <c r="O47" s="196">
        <v>4911.3422190345273</v>
      </c>
      <c r="P47" s="196">
        <v>5824.9776534141693</v>
      </c>
      <c r="Q47" s="196">
        <v>6291.0974400446721</v>
      </c>
      <c r="R47" s="196">
        <v>6576.9468039671619</v>
      </c>
      <c r="S47" s="196">
        <v>7523.4920814266616</v>
      </c>
    </row>
    <row r="48" spans="1:19" ht="22.5" x14ac:dyDescent="0.25">
      <c r="A48" s="197" t="s">
        <v>6</v>
      </c>
      <c r="B48" s="195"/>
      <c r="C48" s="195"/>
      <c r="D48" s="196">
        <v>1517.8080088048223</v>
      </c>
      <c r="E48" s="196">
        <v>1277.4565752175924</v>
      </c>
      <c r="F48" s="196">
        <v>1323.0083646856856</v>
      </c>
      <c r="G48" s="196">
        <v>1251.6326946351751</v>
      </c>
      <c r="H48" s="196">
        <v>1218.0042621952646</v>
      </c>
      <c r="I48" s="196">
        <v>1266.5585602046408</v>
      </c>
      <c r="J48" s="196">
        <v>1372.2526395933403</v>
      </c>
      <c r="K48" s="196">
        <v>1455.7409887107133</v>
      </c>
      <c r="L48" s="196">
        <v>1338.8333454708129</v>
      </c>
      <c r="M48" s="196">
        <v>990.866258885766</v>
      </c>
      <c r="N48" s="196">
        <v>802.2</v>
      </c>
      <c r="O48" s="196">
        <v>974.43866674635899</v>
      </c>
      <c r="P48" s="196">
        <v>938.26512766701649</v>
      </c>
      <c r="Q48" s="196">
        <v>927.22563998883209</v>
      </c>
      <c r="R48" s="196">
        <v>1005.7419446685333</v>
      </c>
      <c r="S48" s="196">
        <v>1058.7914053819932</v>
      </c>
    </row>
    <row r="49" spans="1:19" x14ac:dyDescent="0.25">
      <c r="A49" s="173" t="s">
        <v>15</v>
      </c>
      <c r="B49" s="140"/>
      <c r="C49" s="140"/>
      <c r="D49" s="146">
        <v>866.70824618619406</v>
      </c>
      <c r="E49" s="146">
        <v>714.94549204500242</v>
      </c>
      <c r="F49" s="146">
        <v>744.37830579056424</v>
      </c>
      <c r="G49" s="146">
        <v>611.70065176976561</v>
      </c>
      <c r="H49" s="146">
        <v>592.62379578534171</v>
      </c>
      <c r="I49" s="146">
        <v>567.09904104561997</v>
      </c>
      <c r="J49" s="146">
        <v>708.77203013391272</v>
      </c>
      <c r="K49" s="146">
        <v>722.93497112311695</v>
      </c>
      <c r="L49" s="146">
        <v>718.52992538573585</v>
      </c>
      <c r="M49" s="146">
        <v>477.63488565659424</v>
      </c>
      <c r="N49" s="146">
        <v>374.6839393671151</v>
      </c>
      <c r="O49" s="146">
        <v>471.44801041796188</v>
      </c>
      <c r="P49" s="146">
        <v>483.71380733024608</v>
      </c>
      <c r="Q49" s="146">
        <v>469.47344566298477</v>
      </c>
      <c r="R49" s="146">
        <v>510.73581507548585</v>
      </c>
      <c r="S49" s="146">
        <v>574.70178508028926</v>
      </c>
    </row>
    <row r="50" spans="1:19" x14ac:dyDescent="0.25">
      <c r="A50" s="173" t="s">
        <v>23</v>
      </c>
      <c r="B50" s="140"/>
      <c r="C50" s="140"/>
      <c r="D50" s="146">
        <v>211.13557988054919</v>
      </c>
      <c r="E50" s="146">
        <v>175.47156344302437</v>
      </c>
      <c r="F50" s="146">
        <v>176.51308828194612</v>
      </c>
      <c r="G50" s="146">
        <v>144.22193477606396</v>
      </c>
      <c r="H50" s="146">
        <v>129.87673634828232</v>
      </c>
      <c r="I50" s="146">
        <v>120.65908390563337</v>
      </c>
      <c r="J50" s="146">
        <v>147.67284346170848</v>
      </c>
      <c r="K50" s="146">
        <v>170.30109286071641</v>
      </c>
      <c r="L50" s="146">
        <v>174.60679977366357</v>
      </c>
      <c r="M50" s="146">
        <v>128.04088117018941</v>
      </c>
      <c r="N50" s="146">
        <v>109.74935372825875</v>
      </c>
      <c r="O50" s="146">
        <v>117.78999960824581</v>
      </c>
      <c r="P50" s="146">
        <v>106.42396815830611</v>
      </c>
      <c r="Q50" s="146">
        <v>115.04872651532689</v>
      </c>
      <c r="R50" s="146">
        <v>129.00089883645933</v>
      </c>
      <c r="S50" s="146">
        <v>110.75130656364884</v>
      </c>
    </row>
    <row r="51" spans="1:19" x14ac:dyDescent="0.25">
      <c r="A51" s="173" t="s">
        <v>14</v>
      </c>
      <c r="B51" s="140"/>
      <c r="C51" s="140"/>
      <c r="D51" s="146">
        <v>439.96418273807905</v>
      </c>
      <c r="E51" s="146">
        <v>387.03951972956565</v>
      </c>
      <c r="F51" s="146">
        <v>402.11697061317523</v>
      </c>
      <c r="G51" s="146">
        <v>495.71010808934551</v>
      </c>
      <c r="H51" s="146">
        <v>495.50373006164057</v>
      </c>
      <c r="I51" s="146">
        <v>578.80043525338749</v>
      </c>
      <c r="J51" s="146">
        <v>515.80776599771912</v>
      </c>
      <c r="K51" s="146">
        <v>562.50492472687995</v>
      </c>
      <c r="L51" s="146">
        <v>445.69662031141348</v>
      </c>
      <c r="M51" s="146">
        <v>385.19049205898239</v>
      </c>
      <c r="N51" s="146">
        <v>317.76670690462618</v>
      </c>
      <c r="O51" s="146">
        <v>385.2006567201513</v>
      </c>
      <c r="P51" s="146">
        <v>348.12735217846432</v>
      </c>
      <c r="Q51" s="146">
        <v>342.70346781052041</v>
      </c>
      <c r="R51" s="146">
        <v>366.00523075658811</v>
      </c>
      <c r="S51" s="146">
        <v>373.33831373805509</v>
      </c>
    </row>
    <row r="52" spans="1:19" x14ac:dyDescent="0.25">
      <c r="A52" s="197" t="s">
        <v>5</v>
      </c>
      <c r="B52" s="195"/>
      <c r="C52" s="195"/>
      <c r="D52" s="196">
        <v>1889.3254328824278</v>
      </c>
      <c r="E52" s="196">
        <v>1725.0034340230518</v>
      </c>
      <c r="F52" s="196">
        <v>1667.9451120770477</v>
      </c>
      <c r="G52" s="196">
        <v>1593.8694563276658</v>
      </c>
      <c r="H52" s="196">
        <v>1487.2017048781058</v>
      </c>
      <c r="I52" s="196">
        <v>1334.9625433948472</v>
      </c>
      <c r="J52" s="196">
        <v>1310.67145880219</v>
      </c>
      <c r="K52" s="196">
        <v>1232.6768781911014</v>
      </c>
      <c r="L52" s="196">
        <v>1230.1162076965493</v>
      </c>
      <c r="M52" s="196">
        <v>1056.2696313440238</v>
      </c>
      <c r="N52" s="196">
        <v>910.1</v>
      </c>
      <c r="O52" s="196">
        <v>920.54668977745916</v>
      </c>
      <c r="P52" s="196">
        <v>803.60265827212311</v>
      </c>
      <c r="Q52" s="196">
        <v>772.60780406088418</v>
      </c>
      <c r="R52" s="196">
        <v>823.32842974422249</v>
      </c>
      <c r="S52" s="196">
        <v>760.50317307873365</v>
      </c>
    </row>
    <row r="53" spans="1:19" x14ac:dyDescent="0.25">
      <c r="A53" s="198" t="s">
        <v>27</v>
      </c>
      <c r="B53" s="195"/>
      <c r="C53" s="195"/>
      <c r="D53" s="196">
        <v>714.87989352308068</v>
      </c>
      <c r="E53" s="196">
        <v>704.28690950412704</v>
      </c>
      <c r="F53" s="196">
        <v>698.88349100826724</v>
      </c>
      <c r="G53" s="196">
        <v>667.09805754274976</v>
      </c>
      <c r="H53" s="196">
        <v>596.82443034120979</v>
      </c>
      <c r="I53" s="196">
        <v>519.36780559108354</v>
      </c>
      <c r="J53" s="196">
        <v>508.88448490141411</v>
      </c>
      <c r="K53" s="196">
        <v>490.21849178614588</v>
      </c>
      <c r="L53" s="196">
        <v>443.81560741149178</v>
      </c>
      <c r="M53" s="196">
        <v>422.48718796495285</v>
      </c>
      <c r="N53" s="196">
        <v>385.1</v>
      </c>
      <c r="O53" s="196">
        <v>404.43886597732751</v>
      </c>
      <c r="P53" s="196">
        <v>368.62150713147565</v>
      </c>
      <c r="Q53" s="196">
        <v>351.11534721620501</v>
      </c>
      <c r="R53" s="196">
        <v>375.17202106961514</v>
      </c>
      <c r="S53" s="196">
        <v>389.33770220138223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0.95396210812514071</v>
      </c>
      <c r="M54" s="146">
        <v>0.90597551961673994</v>
      </c>
      <c r="N54" s="146">
        <v>1.1090608755397298</v>
      </c>
      <c r="O54" s="146">
        <v>0.83075072782579507</v>
      </c>
      <c r="P54" s="146">
        <v>1.13224145341289</v>
      </c>
      <c r="Q54" s="146">
        <v>0.63399427163538047</v>
      </c>
      <c r="R54" s="146">
        <v>0.62453889296330523</v>
      </c>
      <c r="S54" s="146">
        <v>0.64812012587849477</v>
      </c>
    </row>
    <row r="55" spans="1:19" x14ac:dyDescent="0.25">
      <c r="A55" s="177" t="s">
        <v>22</v>
      </c>
      <c r="B55" s="140"/>
      <c r="C55" s="140"/>
      <c r="D55" s="146">
        <v>714.87989352308068</v>
      </c>
      <c r="E55" s="146">
        <v>704.28690950412704</v>
      </c>
      <c r="F55" s="146">
        <v>698.88349100826724</v>
      </c>
      <c r="G55" s="146">
        <v>667.09805754274976</v>
      </c>
      <c r="H55" s="146">
        <v>596.82443034120979</v>
      </c>
      <c r="I55" s="146">
        <v>519.36780559108354</v>
      </c>
      <c r="J55" s="146">
        <v>508.88448490141411</v>
      </c>
      <c r="K55" s="146">
        <v>490.21849178614588</v>
      </c>
      <c r="L55" s="146">
        <v>442.86164530336663</v>
      </c>
      <c r="M55" s="146">
        <v>421.58121244533612</v>
      </c>
      <c r="N55" s="146">
        <v>383.99093912446028</v>
      </c>
      <c r="O55" s="146">
        <v>403.60811524950174</v>
      </c>
      <c r="P55" s="146">
        <v>367.48926567806274</v>
      </c>
      <c r="Q55" s="146">
        <v>350.48135294456961</v>
      </c>
      <c r="R55" s="146">
        <v>374.54748217665184</v>
      </c>
      <c r="S55" s="146">
        <v>388.68958207550372</v>
      </c>
    </row>
    <row r="56" spans="1:19" ht="22.5" x14ac:dyDescent="0.25">
      <c r="A56" s="198" t="s">
        <v>21</v>
      </c>
      <c r="B56" s="195"/>
      <c r="C56" s="195"/>
      <c r="D56" s="196">
        <v>1174.4455393593471</v>
      </c>
      <c r="E56" s="196">
        <v>1020.7165245189248</v>
      </c>
      <c r="F56" s="196">
        <v>969.06162106878048</v>
      </c>
      <c r="G56" s="196">
        <v>926.77139878491607</v>
      </c>
      <c r="H56" s="196">
        <v>890.37727453689604</v>
      </c>
      <c r="I56" s="196">
        <v>815.59473780376368</v>
      </c>
      <c r="J56" s="196">
        <v>801.78697390077593</v>
      </c>
      <c r="K56" s="196">
        <v>742.45838640495549</v>
      </c>
      <c r="L56" s="196">
        <v>786.3006002850575</v>
      </c>
      <c r="M56" s="196">
        <v>633.78244337907086</v>
      </c>
      <c r="N56" s="196">
        <v>525</v>
      </c>
      <c r="O56" s="196">
        <v>516.10782380013165</v>
      </c>
      <c r="P56" s="196">
        <v>434.98115114064746</v>
      </c>
      <c r="Q56" s="196">
        <v>421.49245684467917</v>
      </c>
      <c r="R56" s="196">
        <v>448.15640867460735</v>
      </c>
      <c r="S56" s="196">
        <v>371.16547087735142</v>
      </c>
    </row>
    <row r="57" spans="1:19" ht="22.5" x14ac:dyDescent="0.25">
      <c r="A57" s="197" t="s">
        <v>4</v>
      </c>
      <c r="B57" s="195"/>
      <c r="C57" s="195"/>
      <c r="D57" s="196">
        <v>5229.3988917186043</v>
      </c>
      <c r="E57" s="196">
        <v>5402.4050648718166</v>
      </c>
      <c r="F57" s="196">
        <v>5735.5931377920642</v>
      </c>
      <c r="G57" s="196">
        <v>5463.8051071886512</v>
      </c>
      <c r="H57" s="196">
        <v>5390.9744502470667</v>
      </c>
      <c r="I57" s="196">
        <v>5217.7736159327615</v>
      </c>
      <c r="J57" s="196">
        <v>4749.4765599632747</v>
      </c>
      <c r="K57" s="196">
        <v>4542.2776707273251</v>
      </c>
      <c r="L57" s="196">
        <v>4283.6632993830699</v>
      </c>
      <c r="M57" s="196">
        <v>4286.2456604397412</v>
      </c>
      <c r="N57" s="196">
        <v>3949.6</v>
      </c>
      <c r="O57" s="196">
        <v>3703.4048572510114</v>
      </c>
      <c r="P57" s="196">
        <v>3460.2230772220278</v>
      </c>
      <c r="Q57" s="196">
        <v>3588.2698398944826</v>
      </c>
      <c r="R57" s="196">
        <v>3575.191002704883</v>
      </c>
      <c r="S57" s="196">
        <v>2905.3914091482588</v>
      </c>
    </row>
    <row r="58" spans="1:19" x14ac:dyDescent="0.25">
      <c r="A58" s="197" t="s">
        <v>3</v>
      </c>
      <c r="B58" s="195"/>
      <c r="C58" s="195"/>
      <c r="D58" s="196">
        <v>875.49111199273091</v>
      </c>
      <c r="E58" s="196">
        <v>861.25298135637661</v>
      </c>
      <c r="F58" s="196">
        <v>817.71803582082282</v>
      </c>
      <c r="G58" s="196">
        <v>818.68401816634923</v>
      </c>
      <c r="H58" s="196">
        <v>675.51111215194021</v>
      </c>
      <c r="I58" s="196">
        <v>733.7155125159876</v>
      </c>
      <c r="J58" s="196">
        <v>748.37929528736015</v>
      </c>
      <c r="K58" s="196">
        <v>648.61687187693906</v>
      </c>
      <c r="L58" s="196">
        <v>717.74118038722031</v>
      </c>
      <c r="M58" s="196">
        <v>471.87551661431638</v>
      </c>
      <c r="N58" s="196">
        <v>558.29999999999995</v>
      </c>
      <c r="O58" s="196">
        <v>628.27485904408991</v>
      </c>
      <c r="P58" s="196">
        <v>498.52318215382223</v>
      </c>
      <c r="Q58" s="196">
        <v>435.16352328413677</v>
      </c>
      <c r="R58" s="196">
        <v>430.21876334646231</v>
      </c>
      <c r="S58" s="196">
        <v>470.21825508916635</v>
      </c>
    </row>
    <row r="59" spans="1:19" x14ac:dyDescent="0.25">
      <c r="A59" s="197" t="s">
        <v>2</v>
      </c>
      <c r="B59" s="195"/>
      <c r="C59" s="195"/>
      <c r="D59" s="196">
        <v>11084.605638669551</v>
      </c>
      <c r="E59" s="196">
        <v>11249.48489654225</v>
      </c>
      <c r="F59" s="196">
        <v>11653.456064092728</v>
      </c>
      <c r="G59" s="196">
        <v>10456.195851457742</v>
      </c>
      <c r="H59" s="196">
        <v>10450.340741434627</v>
      </c>
      <c r="I59" s="196">
        <v>9771.9486570436693</v>
      </c>
      <c r="J59" s="196">
        <v>11133.093726557165</v>
      </c>
      <c r="K59" s="196">
        <v>11795.290505895033</v>
      </c>
      <c r="L59" s="196">
        <v>11453.688580018934</v>
      </c>
      <c r="M59" s="196">
        <v>9762.5640601752348</v>
      </c>
      <c r="N59" s="196">
        <v>9408.7999999999993</v>
      </c>
      <c r="O59" s="196">
        <v>9880.7602653756512</v>
      </c>
      <c r="P59" s="196">
        <v>9744.3744899148878</v>
      </c>
      <c r="Q59" s="196">
        <v>10513.62774263736</v>
      </c>
      <c r="R59" s="196">
        <v>10295.069520239169</v>
      </c>
      <c r="S59" s="196">
        <v>11100.9735796471</v>
      </c>
    </row>
    <row r="60" spans="1:19" x14ac:dyDescent="0.25">
      <c r="A60" s="197" t="s">
        <v>1</v>
      </c>
      <c r="B60" s="195"/>
      <c r="C60" s="195"/>
      <c r="D60" s="196">
        <v>875.23515785971153</v>
      </c>
      <c r="E60" s="196">
        <v>768.09730148224924</v>
      </c>
      <c r="F60" s="196">
        <v>713.00726887533335</v>
      </c>
      <c r="G60" s="196">
        <v>657.99091682544258</v>
      </c>
      <c r="H60" s="196">
        <v>596.82443034120979</v>
      </c>
      <c r="I60" s="196">
        <v>492.18892746208661</v>
      </c>
      <c r="J60" s="196">
        <v>512.13149261585659</v>
      </c>
      <c r="K60" s="196">
        <v>482.05362683301217</v>
      </c>
      <c r="L60" s="196">
        <v>438.71786602303348</v>
      </c>
      <c r="M60" s="196">
        <v>362.55992726070423</v>
      </c>
      <c r="N60" s="196">
        <v>321.5</v>
      </c>
      <c r="O60" s="196">
        <v>330.12571474109939</v>
      </c>
      <c r="P60" s="196">
        <v>290.89425206948812</v>
      </c>
      <c r="Q60" s="196">
        <v>344.37608911224714</v>
      </c>
      <c r="R60" s="196">
        <v>351.53988516110667</v>
      </c>
      <c r="S60" s="196">
        <v>351.67504660753627</v>
      </c>
    </row>
    <row r="61" spans="1:19" ht="11.25" customHeight="1" x14ac:dyDescent="0.25">
      <c r="A61" s="197" t="s">
        <v>0</v>
      </c>
      <c r="B61" s="195"/>
      <c r="C61" s="195"/>
      <c r="D61" s="196">
        <v>922.71464953480336</v>
      </c>
      <c r="E61" s="196">
        <v>865.62355614939872</v>
      </c>
      <c r="F61" s="196">
        <v>816.13519864606542</v>
      </c>
      <c r="G61" s="196">
        <v>840.13373117158574</v>
      </c>
      <c r="H61" s="196">
        <v>857.70825039226247</v>
      </c>
      <c r="I61" s="196">
        <v>864.92782751690117</v>
      </c>
      <c r="J61" s="196">
        <v>865.6074703570589</v>
      </c>
      <c r="K61" s="196">
        <v>866.99979315675455</v>
      </c>
      <c r="L61" s="196">
        <v>740.62899886601269</v>
      </c>
      <c r="M61" s="196">
        <v>534.59249462721107</v>
      </c>
      <c r="N61" s="196">
        <v>523.4</v>
      </c>
      <c r="O61" s="196">
        <v>532.24553224553222</v>
      </c>
      <c r="P61" s="196">
        <v>521.35556332828105</v>
      </c>
      <c r="Q61" s="196">
        <v>499.8604010821324</v>
      </c>
      <c r="R61" s="196">
        <v>526.93019503630251</v>
      </c>
      <c r="S61" s="196">
        <v>507.50428412707379</v>
      </c>
    </row>
    <row r="62" spans="1:19" ht="11.25" customHeight="1" x14ac:dyDescent="0.25">
      <c r="A62" s="201" t="s">
        <v>248</v>
      </c>
      <c r="B62" s="202"/>
      <c r="C62" s="202"/>
      <c r="D62" s="203">
        <v>3896.2617898872522</v>
      </c>
      <c r="E62" s="203">
        <v>3823.7534496322469</v>
      </c>
      <c r="F62" s="203">
        <v>3726.8510063191729</v>
      </c>
      <c r="G62" s="203">
        <v>3584.7383494505757</v>
      </c>
      <c r="H62" s="203">
        <v>3621.2266691646564</v>
      </c>
      <c r="I62" s="203">
        <v>3630.3215786588707</v>
      </c>
      <c r="J62" s="203">
        <v>3809.5238095238092</v>
      </c>
      <c r="K62" s="203">
        <v>3674.7335532403627</v>
      </c>
      <c r="L62" s="203">
        <v>3283.6737029369233</v>
      </c>
      <c r="M62" s="203">
        <v>3014.13456769714</v>
      </c>
      <c r="N62" s="203">
        <v>3045.7</v>
      </c>
      <c r="O62" s="203">
        <v>3002.1118482656948</v>
      </c>
      <c r="P62" s="203">
        <v>3113.268042439081</v>
      </c>
      <c r="Q62" s="203">
        <v>3157.05359635695</v>
      </c>
      <c r="R62" s="203">
        <v>3526.7878327717935</v>
      </c>
      <c r="S62" s="203">
        <v>3664.670545920193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2.4978302842115767E-2</v>
      </c>
      <c r="E66" s="209">
        <f t="shared" ref="E66:S66" si="21">E24/E$23</f>
        <v>2.716683901732991E-2</v>
      </c>
      <c r="F66" s="209">
        <f t="shared" si="21"/>
        <v>2.0731632527903839E-2</v>
      </c>
      <c r="G66" s="209">
        <f t="shared" si="21"/>
        <v>1.8726704358581068E-2</v>
      </c>
      <c r="H66" s="209">
        <f t="shared" si="21"/>
        <v>1.8922364895190391E-2</v>
      </c>
      <c r="I66" s="209">
        <f t="shared" si="21"/>
        <v>1.3482526020340739E-2</v>
      </c>
      <c r="J66" s="209">
        <f t="shared" si="21"/>
        <v>1.3720444187567906E-2</v>
      </c>
      <c r="K66" s="209">
        <f t="shared" si="21"/>
        <v>1.3844845195749311E-2</v>
      </c>
      <c r="L66" s="209">
        <f t="shared" si="21"/>
        <v>9.9992136100461072E-3</v>
      </c>
      <c r="M66" s="209">
        <f t="shared" si="21"/>
        <v>9.667906411857826E-3</v>
      </c>
      <c r="N66" s="209">
        <f t="shared" si="21"/>
        <v>1.3928217758084484E-2</v>
      </c>
      <c r="O66" s="209">
        <f t="shared" si="21"/>
        <v>1.5205142026077577E-2</v>
      </c>
      <c r="P66" s="209">
        <f t="shared" si="21"/>
        <v>1.9166067243659653E-2</v>
      </c>
      <c r="Q66" s="209">
        <f t="shared" si="21"/>
        <v>1.5051103257662362E-2</v>
      </c>
      <c r="R66" s="209">
        <f t="shared" si="21"/>
        <v>1.5933255531862391E-2</v>
      </c>
      <c r="S66" s="209">
        <f t="shared" si="21"/>
        <v>9.2512075963353015E-3</v>
      </c>
    </row>
    <row r="67" spans="1:19" x14ac:dyDescent="0.25">
      <c r="A67" s="194" t="s">
        <v>69</v>
      </c>
      <c r="B67" s="195"/>
      <c r="C67" s="195"/>
      <c r="D67" s="209">
        <f t="shared" si="19"/>
        <v>3.00297793899496E-2</v>
      </c>
      <c r="E67" s="209">
        <f t="shared" ref="E67:S67" si="22">E25/E$23</f>
        <v>2.5218508883893275E-2</v>
      </c>
      <c r="F67" s="209">
        <f t="shared" si="22"/>
        <v>2.4441923218447195E-2</v>
      </c>
      <c r="G67" s="209">
        <f t="shared" si="22"/>
        <v>2.3683012723576532E-2</v>
      </c>
      <c r="H67" s="209">
        <f t="shared" si="22"/>
        <v>2.9118421636358506E-2</v>
      </c>
      <c r="I67" s="209">
        <f t="shared" si="22"/>
        <v>3.8985031150313883E-2</v>
      </c>
      <c r="J67" s="209">
        <f t="shared" si="22"/>
        <v>4.1365998422193302E-2</v>
      </c>
      <c r="K67" s="209">
        <f t="shared" si="22"/>
        <v>3.9655992799003496E-2</v>
      </c>
      <c r="L67" s="209">
        <f t="shared" si="22"/>
        <v>4.2194886728487535E-2</v>
      </c>
      <c r="M67" s="209">
        <f t="shared" si="22"/>
        <v>2.7888500155699422E-2</v>
      </c>
      <c r="N67" s="209">
        <f t="shared" si="22"/>
        <v>3.0961179030519412E-2</v>
      </c>
      <c r="O67" s="209">
        <f t="shared" si="22"/>
        <v>3.5417111756975782E-2</v>
      </c>
      <c r="P67" s="209">
        <f t="shared" si="22"/>
        <v>3.4622763879201816E-2</v>
      </c>
      <c r="Q67" s="209">
        <f t="shared" si="22"/>
        <v>2.83720354682831E-2</v>
      </c>
      <c r="R67" s="209">
        <f t="shared" si="22"/>
        <v>2.2958372743638083E-2</v>
      </c>
      <c r="S67" s="209">
        <f t="shared" si="22"/>
        <v>1.4756142492339773E-2</v>
      </c>
    </row>
    <row r="68" spans="1:19" x14ac:dyDescent="0.25">
      <c r="A68" s="194" t="s">
        <v>159</v>
      </c>
      <c r="B68" s="195"/>
      <c r="C68" s="195"/>
      <c r="D68" s="209">
        <f t="shared" si="19"/>
        <v>0.71086148964763585</v>
      </c>
      <c r="E68" s="209">
        <f t="shared" ref="E68:S68" si="23">E26/E$23</f>
        <v>0.71762147251611597</v>
      </c>
      <c r="F68" s="209">
        <f t="shared" si="23"/>
        <v>0.72612535263093358</v>
      </c>
      <c r="G68" s="209">
        <f t="shared" si="23"/>
        <v>0.73411567204787587</v>
      </c>
      <c r="H68" s="209">
        <f t="shared" si="23"/>
        <v>0.73323688648367125</v>
      </c>
      <c r="I68" s="209">
        <f t="shared" si="23"/>
        <v>0.73471113177907088</v>
      </c>
      <c r="J68" s="209">
        <f t="shared" si="23"/>
        <v>0.72739969414984562</v>
      </c>
      <c r="K68" s="209">
        <f t="shared" si="23"/>
        <v>0.73455215519723427</v>
      </c>
      <c r="L68" s="209">
        <f t="shared" si="23"/>
        <v>0.73759421602952202</v>
      </c>
      <c r="M68" s="209">
        <f t="shared" si="23"/>
        <v>0.7698391406795716</v>
      </c>
      <c r="N68" s="209">
        <f t="shared" si="23"/>
        <v>0.76853529495301676</v>
      </c>
      <c r="O68" s="209">
        <f t="shared" si="23"/>
        <v>0.76144780066561346</v>
      </c>
      <c r="P68" s="209">
        <f t="shared" si="23"/>
        <v>0.75670477950560233</v>
      </c>
      <c r="Q68" s="209">
        <f t="shared" si="23"/>
        <v>0.76461453995899931</v>
      </c>
      <c r="R68" s="209">
        <f t="shared" si="23"/>
        <v>0.76674824111864115</v>
      </c>
      <c r="S68" s="209">
        <f t="shared" si="23"/>
        <v>0.77591514666895045</v>
      </c>
    </row>
    <row r="69" spans="1:19" x14ac:dyDescent="0.25">
      <c r="A69" s="179" t="s">
        <v>161</v>
      </c>
      <c r="B69" s="172"/>
      <c r="C69" s="172"/>
      <c r="D69" s="206">
        <f t="shared" si="19"/>
        <v>0.3111851701637508</v>
      </c>
      <c r="E69" s="206">
        <f t="shared" ref="E69:S69" si="24">E27/E$23</f>
        <v>0.31676958283147633</v>
      </c>
      <c r="F69" s="206">
        <f t="shared" si="24"/>
        <v>0.31955353857475777</v>
      </c>
      <c r="G69" s="206">
        <f t="shared" si="24"/>
        <v>0.3212936067049359</v>
      </c>
      <c r="H69" s="206">
        <f t="shared" si="24"/>
        <v>0.32239462432684535</v>
      </c>
      <c r="I69" s="206">
        <f t="shared" si="24"/>
        <v>0.31853829356993596</v>
      </c>
      <c r="J69" s="206">
        <f t="shared" si="24"/>
        <v>0.30635346524883356</v>
      </c>
      <c r="K69" s="206">
        <f t="shared" si="24"/>
        <v>0.30780976761430617</v>
      </c>
      <c r="L69" s="206">
        <f t="shared" si="24"/>
        <v>0.30630467641500736</v>
      </c>
      <c r="M69" s="206">
        <f t="shared" si="24"/>
        <v>0.32193827483029763</v>
      </c>
      <c r="N69" s="206">
        <f t="shared" si="24"/>
        <v>0.32723138845654931</v>
      </c>
      <c r="O69" s="206">
        <f t="shared" si="24"/>
        <v>0.31428993506083691</v>
      </c>
      <c r="P69" s="206">
        <f t="shared" si="24"/>
        <v>0.31142015708295057</v>
      </c>
      <c r="Q69" s="206">
        <f t="shared" si="24"/>
        <v>0.31692507550791665</v>
      </c>
      <c r="R69" s="206">
        <f t="shared" si="24"/>
        <v>0.31778084531254808</v>
      </c>
      <c r="S69" s="206">
        <f t="shared" si="24"/>
        <v>0.31523511083430028</v>
      </c>
    </row>
    <row r="70" spans="1:19" x14ac:dyDescent="0.25">
      <c r="A70" s="179" t="s">
        <v>163</v>
      </c>
      <c r="B70" s="141"/>
      <c r="C70" s="141"/>
      <c r="D70" s="206">
        <f t="shared" si="19"/>
        <v>0.26753198822908808</v>
      </c>
      <c r="E70" s="206">
        <f t="shared" ref="E70:S70" si="25">E28/E$23</f>
        <v>0.27212203310268412</v>
      </c>
      <c r="F70" s="206">
        <f t="shared" si="25"/>
        <v>0.27469213786336322</v>
      </c>
      <c r="G70" s="206">
        <f t="shared" si="25"/>
        <v>0.28122525378307084</v>
      </c>
      <c r="H70" s="206">
        <f t="shared" si="25"/>
        <v>0.28136034997415987</v>
      </c>
      <c r="I70" s="206">
        <f t="shared" si="25"/>
        <v>0.28711703527088078</v>
      </c>
      <c r="J70" s="206">
        <f t="shared" si="25"/>
        <v>0.28435136324691945</v>
      </c>
      <c r="K70" s="206">
        <f t="shared" si="25"/>
        <v>0.28765596855322401</v>
      </c>
      <c r="L70" s="206">
        <f t="shared" si="25"/>
        <v>0.29385511030445832</v>
      </c>
      <c r="M70" s="206">
        <f t="shared" si="25"/>
        <v>0.3127276884727766</v>
      </c>
      <c r="N70" s="206">
        <f t="shared" si="25"/>
        <v>0.30766840672092377</v>
      </c>
      <c r="O70" s="206">
        <f t="shared" si="25"/>
        <v>0.30733180027479118</v>
      </c>
      <c r="P70" s="206">
        <f t="shared" si="25"/>
        <v>0.30554376424909241</v>
      </c>
      <c r="Q70" s="206">
        <f t="shared" si="25"/>
        <v>0.30770821802210141</v>
      </c>
      <c r="R70" s="206">
        <f t="shared" si="25"/>
        <v>0.30858951657704753</v>
      </c>
      <c r="S70" s="206">
        <f t="shared" si="25"/>
        <v>0.31582783256755781</v>
      </c>
    </row>
    <row r="71" spans="1:19" x14ac:dyDescent="0.25">
      <c r="A71" s="179" t="s">
        <v>165</v>
      </c>
      <c r="B71" s="141"/>
      <c r="C71" s="141"/>
      <c r="D71" s="206">
        <f t="shared" si="19"/>
        <v>0.13214433125479677</v>
      </c>
      <c r="E71" s="206">
        <f t="shared" ref="E71:S71" si="26">E29/E$23</f>
        <v>0.12872985658195535</v>
      </c>
      <c r="F71" s="206">
        <f t="shared" si="26"/>
        <v>0.13187967619281249</v>
      </c>
      <c r="G71" s="206">
        <f t="shared" si="26"/>
        <v>0.1315968115598691</v>
      </c>
      <c r="H71" s="206">
        <f t="shared" si="26"/>
        <v>0.12948191218266603</v>
      </c>
      <c r="I71" s="206">
        <f t="shared" si="26"/>
        <v>0.12905580293825403</v>
      </c>
      <c r="J71" s="206">
        <f t="shared" si="26"/>
        <v>0.1366948656540927</v>
      </c>
      <c r="K71" s="206">
        <f t="shared" si="26"/>
        <v>0.13908641902970412</v>
      </c>
      <c r="L71" s="206">
        <f t="shared" si="26"/>
        <v>0.13743442931005617</v>
      </c>
      <c r="M71" s="206">
        <f t="shared" si="26"/>
        <v>0.13517317737649728</v>
      </c>
      <c r="N71" s="206">
        <f t="shared" si="26"/>
        <v>0.13363549977554356</v>
      </c>
      <c r="O71" s="206">
        <f t="shared" si="26"/>
        <v>0.13982606532998551</v>
      </c>
      <c r="P71" s="206">
        <f t="shared" si="26"/>
        <v>0.13974085817355927</v>
      </c>
      <c r="Q71" s="206">
        <f t="shared" si="26"/>
        <v>0.13998124642898147</v>
      </c>
      <c r="R71" s="206">
        <f t="shared" si="26"/>
        <v>0.14037787922904543</v>
      </c>
      <c r="S71" s="206">
        <f t="shared" si="26"/>
        <v>0.14485220326709225</v>
      </c>
    </row>
    <row r="72" spans="1:19" x14ac:dyDescent="0.25">
      <c r="A72" s="194" t="s">
        <v>167</v>
      </c>
      <c r="B72" s="195"/>
      <c r="C72" s="195"/>
      <c r="D72" s="209">
        <f t="shared" si="19"/>
        <v>1.9062852313917935E-2</v>
      </c>
      <c r="E72" s="209">
        <f t="shared" ref="E72:S72" si="27">E30/E$23</f>
        <v>1.9866279440258882E-2</v>
      </c>
      <c r="F72" s="209">
        <f t="shared" si="27"/>
        <v>1.941125965902122E-2</v>
      </c>
      <c r="G72" s="209">
        <f t="shared" si="27"/>
        <v>1.9532412621239555E-2</v>
      </c>
      <c r="H72" s="209">
        <f t="shared" si="27"/>
        <v>1.9773332618912228E-2</v>
      </c>
      <c r="I72" s="209">
        <f t="shared" si="27"/>
        <v>2.0490586340309504E-2</v>
      </c>
      <c r="J72" s="209">
        <f t="shared" si="27"/>
        <v>2.1595902923641358E-2</v>
      </c>
      <c r="K72" s="209">
        <f t="shared" si="27"/>
        <v>1.7569097945877358E-2</v>
      </c>
      <c r="L72" s="209">
        <f t="shared" si="27"/>
        <v>1.7191545777303047E-2</v>
      </c>
      <c r="M72" s="209">
        <f t="shared" si="27"/>
        <v>1.5887358861353295E-2</v>
      </c>
      <c r="N72" s="209">
        <f t="shared" si="27"/>
        <v>1.8670397759819136E-2</v>
      </c>
      <c r="O72" s="209">
        <f t="shared" si="27"/>
        <v>1.6161628439155355E-2</v>
      </c>
      <c r="P72" s="209">
        <f t="shared" si="27"/>
        <v>1.5807933494301728E-2</v>
      </c>
      <c r="Q72" s="209">
        <f t="shared" si="27"/>
        <v>1.3779720143828006E-2</v>
      </c>
      <c r="R72" s="209">
        <f t="shared" si="27"/>
        <v>1.425146007860811E-2</v>
      </c>
      <c r="S72" s="209">
        <f t="shared" si="27"/>
        <v>1.488545588908048E-2</v>
      </c>
    </row>
    <row r="73" spans="1:19" x14ac:dyDescent="0.25">
      <c r="A73" s="194" t="s">
        <v>50</v>
      </c>
      <c r="B73" s="195"/>
      <c r="C73" s="195"/>
      <c r="D73" s="209">
        <f t="shared" si="19"/>
        <v>5.4626629569036737E-2</v>
      </c>
      <c r="E73" s="209">
        <f t="shared" ref="E73:S73" si="28">E31/E$23</f>
        <v>5.1210545210660034E-2</v>
      </c>
      <c r="F73" s="209">
        <f t="shared" si="28"/>
        <v>5.1547896479823371E-2</v>
      </c>
      <c r="G73" s="209">
        <f t="shared" si="28"/>
        <v>5.3731120722155135E-2</v>
      </c>
      <c r="H73" s="209">
        <f t="shared" si="28"/>
        <v>5.4005050496321025E-2</v>
      </c>
      <c r="I73" s="209">
        <f t="shared" si="28"/>
        <v>5.3979316434880166E-2</v>
      </c>
      <c r="J73" s="209">
        <f t="shared" si="28"/>
        <v>5.7951764642615297E-2</v>
      </c>
      <c r="K73" s="209">
        <f t="shared" si="28"/>
        <v>5.7379657588979477E-2</v>
      </c>
      <c r="L73" s="209">
        <f t="shared" si="28"/>
        <v>6.0408739445850783E-2</v>
      </c>
      <c r="M73" s="209">
        <f t="shared" si="28"/>
        <v>5.1314619649618615E-2</v>
      </c>
      <c r="N73" s="209">
        <f t="shared" si="28"/>
        <v>4.4148833255019775E-2</v>
      </c>
      <c r="O73" s="209">
        <f t="shared" si="28"/>
        <v>4.6294690378429218E-2</v>
      </c>
      <c r="P73" s="209">
        <f t="shared" si="28"/>
        <v>4.5553873683032396E-2</v>
      </c>
      <c r="Q73" s="209">
        <f t="shared" si="28"/>
        <v>4.5321278870246999E-2</v>
      </c>
      <c r="R73" s="209">
        <f t="shared" si="28"/>
        <v>4.56777900218963E-2</v>
      </c>
      <c r="S73" s="209">
        <f t="shared" si="28"/>
        <v>4.6579109484353294E-2</v>
      </c>
    </row>
    <row r="74" spans="1:19" x14ac:dyDescent="0.25">
      <c r="A74" s="194" t="s">
        <v>71</v>
      </c>
      <c r="B74" s="195"/>
      <c r="C74" s="195"/>
      <c r="D74" s="209">
        <f t="shared" si="19"/>
        <v>0.1604409462373444</v>
      </c>
      <c r="E74" s="209">
        <f t="shared" ref="E74:S74" si="29">E32/E$23</f>
        <v>0.15891635493174219</v>
      </c>
      <c r="F74" s="209">
        <f t="shared" si="29"/>
        <v>0.15774193548387094</v>
      </c>
      <c r="G74" s="209">
        <f t="shared" si="29"/>
        <v>0.15021107752657184</v>
      </c>
      <c r="H74" s="209">
        <f t="shared" si="29"/>
        <v>0.1449439438695467</v>
      </c>
      <c r="I74" s="209">
        <f t="shared" si="29"/>
        <v>0.13835140827508488</v>
      </c>
      <c r="J74" s="209">
        <f t="shared" si="29"/>
        <v>0.13796619567413643</v>
      </c>
      <c r="K74" s="209">
        <f t="shared" si="29"/>
        <v>0.13699825127315596</v>
      </c>
      <c r="L74" s="209">
        <f t="shared" si="29"/>
        <v>0.1326113984087906</v>
      </c>
      <c r="M74" s="209">
        <f t="shared" si="29"/>
        <v>0.12540247424189924</v>
      </c>
      <c r="N74" s="209">
        <f t="shared" si="29"/>
        <v>0.12375607724354051</v>
      </c>
      <c r="O74" s="209">
        <f t="shared" si="29"/>
        <v>0.12547362673374848</v>
      </c>
      <c r="P74" s="209">
        <f t="shared" si="29"/>
        <v>0.12814458219420211</v>
      </c>
      <c r="Q74" s="209">
        <f t="shared" si="29"/>
        <v>0.13286132230098008</v>
      </c>
      <c r="R74" s="209">
        <f t="shared" si="29"/>
        <v>0.13443088050535396</v>
      </c>
      <c r="S74" s="209">
        <f t="shared" si="29"/>
        <v>0.13861293786894066</v>
      </c>
    </row>
    <row r="75" spans="1:19" x14ac:dyDescent="0.25">
      <c r="A75" s="199" t="s">
        <v>171</v>
      </c>
      <c r="B75" s="200"/>
      <c r="C75" s="200"/>
      <c r="D75" s="210">
        <f t="shared" si="19"/>
        <v>3.3606957696573638E-3</v>
      </c>
      <c r="E75" s="210">
        <f t="shared" ref="E75:S75" si="30">E33/E$23</f>
        <v>3.0215521402292946E-3</v>
      </c>
      <c r="F75" s="210">
        <f t="shared" si="30"/>
        <v>2.5401692628480312E-3</v>
      </c>
      <c r="G75" s="210">
        <f t="shared" si="30"/>
        <v>2.1435447435653077E-3</v>
      </c>
      <c r="H75" s="210">
        <f t="shared" si="30"/>
        <v>2.15881926932005E-3</v>
      </c>
      <c r="I75" s="210">
        <f t="shared" si="30"/>
        <v>1.944717385618602E-3</v>
      </c>
      <c r="J75" s="210">
        <f t="shared" si="30"/>
        <v>2.1432483500120349E-3</v>
      </c>
      <c r="K75" s="210">
        <f t="shared" si="30"/>
        <v>2.4316496323228565E-3</v>
      </c>
      <c r="L75" s="210">
        <f t="shared" si="30"/>
        <v>2.1753572405528274E-3</v>
      </c>
      <c r="M75" s="210">
        <f t="shared" si="30"/>
        <v>1.2465983060102985E-3</v>
      </c>
      <c r="N75" s="210">
        <f t="shared" si="30"/>
        <v>1.1232356812469679E-3</v>
      </c>
      <c r="O75" s="210">
        <f t="shared" si="30"/>
        <v>1.3660084550406973E-3</v>
      </c>
      <c r="P75" s="210">
        <f t="shared" si="30"/>
        <v>1.3316972611259507E-3</v>
      </c>
      <c r="Q75" s="210">
        <f t="shared" si="30"/>
        <v>1.3491134939493154E-3</v>
      </c>
      <c r="R75" s="210">
        <f t="shared" si="30"/>
        <v>1.4194214849152316E-3</v>
      </c>
      <c r="S75" s="210">
        <f t="shared" si="30"/>
        <v>1.6781063091794281E-3</v>
      </c>
    </row>
    <row r="76" spans="1:19" x14ac:dyDescent="0.25">
      <c r="A76" s="211" t="s">
        <v>8</v>
      </c>
      <c r="B76" s="140"/>
      <c r="C76" s="140"/>
      <c r="D76" s="204">
        <f t="shared" si="19"/>
        <v>3.3606957696573638E-3</v>
      </c>
      <c r="E76" s="204">
        <f t="shared" ref="E76:S76" si="31">E34/E$23</f>
        <v>3.0215521402292946E-3</v>
      </c>
      <c r="F76" s="204">
        <f t="shared" si="31"/>
        <v>2.5401692628480312E-3</v>
      </c>
      <c r="G76" s="204">
        <f t="shared" si="31"/>
        <v>2.1435447435653077E-3</v>
      </c>
      <c r="H76" s="204">
        <f t="shared" si="31"/>
        <v>2.15881926932005E-3</v>
      </c>
      <c r="I76" s="204">
        <f t="shared" si="31"/>
        <v>1.944717385618602E-3</v>
      </c>
      <c r="J76" s="204">
        <f t="shared" si="31"/>
        <v>2.1432483500120349E-3</v>
      </c>
      <c r="K76" s="204">
        <f t="shared" si="31"/>
        <v>2.4316496323228565E-3</v>
      </c>
      <c r="L76" s="204">
        <f t="shared" si="31"/>
        <v>2.1753572405528274E-3</v>
      </c>
      <c r="M76" s="204">
        <f t="shared" si="31"/>
        <v>1.2465983060102985E-3</v>
      </c>
      <c r="N76" s="204">
        <f t="shared" si="31"/>
        <v>1.1232356812469679E-3</v>
      </c>
      <c r="O76" s="204">
        <f t="shared" si="31"/>
        <v>1.3660084550406973E-3</v>
      </c>
      <c r="P76" s="204">
        <f t="shared" si="31"/>
        <v>1.3316972611259507E-3</v>
      </c>
      <c r="Q76" s="204">
        <f t="shared" si="31"/>
        <v>1.3491134939493154E-3</v>
      </c>
      <c r="R76" s="204">
        <f t="shared" si="31"/>
        <v>1.4194214849152316E-3</v>
      </c>
      <c r="S76" s="204">
        <f t="shared" si="31"/>
        <v>1.6781063091794281E-3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2.3125812217048521E-2</v>
      </c>
      <c r="E78" s="204">
        <f t="shared" ref="E78:S78" si="33">E43/E$23</f>
        <v>2.4663285270737759E-2</v>
      </c>
      <c r="F78" s="204">
        <f t="shared" si="33"/>
        <v>2.1958174904942965E-2</v>
      </c>
      <c r="G78" s="204">
        <f t="shared" si="33"/>
        <v>2.429571176809071E-2</v>
      </c>
      <c r="H78" s="204">
        <f t="shared" si="33"/>
        <v>2.3230208950889886E-2</v>
      </c>
      <c r="I78" s="204">
        <f t="shared" si="33"/>
        <v>2.352682266798416E-2</v>
      </c>
      <c r="J78" s="204">
        <f t="shared" si="33"/>
        <v>2.1571886011558399E-2</v>
      </c>
      <c r="K78" s="204">
        <f t="shared" si="33"/>
        <v>1.9968924992650496E-2</v>
      </c>
      <c r="L78" s="204">
        <f t="shared" si="33"/>
        <v>2.1518620315009482E-2</v>
      </c>
      <c r="M78" s="204">
        <f t="shared" si="33"/>
        <v>2.4766488468965668E-2</v>
      </c>
      <c r="N78" s="204">
        <f t="shared" si="33"/>
        <v>2.9611580621825558E-2</v>
      </c>
      <c r="O78" s="204">
        <f t="shared" si="33"/>
        <v>3.0380364633564257E-2</v>
      </c>
      <c r="P78" s="204">
        <f t="shared" si="33"/>
        <v>3.6105966158419649E-2</v>
      </c>
      <c r="Q78" s="204">
        <f t="shared" si="33"/>
        <v>3.7604975101708418E-2</v>
      </c>
      <c r="R78" s="204">
        <f t="shared" si="33"/>
        <v>3.917915545072162E-2</v>
      </c>
      <c r="S78" s="204">
        <f t="shared" si="33"/>
        <v>4.3185586771197118E-2</v>
      </c>
    </row>
    <row r="79" spans="1:19" ht="22.5" x14ac:dyDescent="0.25">
      <c r="A79" s="211" t="s">
        <v>26</v>
      </c>
      <c r="B79" s="140"/>
      <c r="C79" s="140"/>
      <c r="D79" s="204">
        <f>D44/D$23</f>
        <v>8.0737553395222126E-3</v>
      </c>
      <c r="E79" s="204">
        <f t="shared" ref="E79:S79" si="34">E44/E$23</f>
        <v>7.9466379632883617E-3</v>
      </c>
      <c r="F79" s="204">
        <f t="shared" si="34"/>
        <v>7.1838587023181659E-3</v>
      </c>
      <c r="G79" s="204">
        <f t="shared" si="34"/>
        <v>7.3602051068675806E-3</v>
      </c>
      <c r="H79" s="204">
        <f t="shared" si="34"/>
        <v>7.0013268643654251E-3</v>
      </c>
      <c r="I79" s="204">
        <f t="shared" si="34"/>
        <v>7.0334959184158701E-3</v>
      </c>
      <c r="J79" s="204">
        <f t="shared" si="34"/>
        <v>6.5242463780147099E-3</v>
      </c>
      <c r="K79" s="204">
        <f t="shared" si="34"/>
        <v>6.1048852214902454E-3</v>
      </c>
      <c r="L79" s="204">
        <f t="shared" si="34"/>
        <v>6.6447538864790627E-3</v>
      </c>
      <c r="M79" s="204">
        <f t="shared" si="34"/>
        <v>7.4419812789617221E-3</v>
      </c>
      <c r="N79" s="204">
        <f t="shared" si="34"/>
        <v>7.7044341360711626E-3</v>
      </c>
      <c r="O79" s="204">
        <f t="shared" si="34"/>
        <v>7.3316600275165145E-3</v>
      </c>
      <c r="P79" s="204">
        <f t="shared" si="34"/>
        <v>8.8291482915648107E-3</v>
      </c>
      <c r="Q79" s="204">
        <f t="shared" si="34"/>
        <v>8.4136435579607299E-3</v>
      </c>
      <c r="R79" s="204">
        <f t="shared" si="34"/>
        <v>9.1262773383917299E-3</v>
      </c>
      <c r="S79" s="204">
        <f t="shared" si="34"/>
        <v>9.3080206952312183E-3</v>
      </c>
    </row>
    <row r="80" spans="1:19" ht="22.5" x14ac:dyDescent="0.25">
      <c r="A80" s="211" t="s">
        <v>16</v>
      </c>
      <c r="B80" s="140"/>
      <c r="C80" s="140"/>
      <c r="D80" s="204">
        <f>D47/D$23</f>
        <v>1.5052056877526308E-2</v>
      </c>
      <c r="E80" s="204">
        <f t="shared" ref="E80:S80" si="35">E47/E$23</f>
        <v>1.6716647307449397E-2</v>
      </c>
      <c r="F80" s="204">
        <f t="shared" si="35"/>
        <v>1.47743162026248E-2</v>
      </c>
      <c r="G80" s="204">
        <f t="shared" si="35"/>
        <v>1.6935506661223128E-2</v>
      </c>
      <c r="H80" s="204">
        <f t="shared" si="35"/>
        <v>1.6228882086524461E-2</v>
      </c>
      <c r="I80" s="204">
        <f t="shared" si="35"/>
        <v>1.6493326749568285E-2</v>
      </c>
      <c r="J80" s="204">
        <f t="shared" si="35"/>
        <v>1.504763963354369E-2</v>
      </c>
      <c r="K80" s="204">
        <f t="shared" si="35"/>
        <v>1.3864039771160252E-2</v>
      </c>
      <c r="L80" s="204">
        <f t="shared" si="35"/>
        <v>1.4873866428530422E-2</v>
      </c>
      <c r="M80" s="204">
        <f t="shared" si="35"/>
        <v>1.7324507190003946E-2</v>
      </c>
      <c r="N80" s="204">
        <f t="shared" si="35"/>
        <v>2.1907146485754397E-2</v>
      </c>
      <c r="O80" s="204">
        <f t="shared" si="35"/>
        <v>2.3048704606047743E-2</v>
      </c>
      <c r="P80" s="204">
        <f t="shared" si="35"/>
        <v>2.727681786685484E-2</v>
      </c>
      <c r="Q80" s="204">
        <f t="shared" si="35"/>
        <v>2.9191331543747687E-2</v>
      </c>
      <c r="R80" s="204">
        <f t="shared" si="35"/>
        <v>3.0052878112329887E-2</v>
      </c>
      <c r="S80" s="204">
        <f t="shared" si="35"/>
        <v>3.3877566075965898E-2</v>
      </c>
    </row>
    <row r="81" spans="1:19" ht="22.5" x14ac:dyDescent="0.25">
      <c r="A81" s="179" t="s">
        <v>6</v>
      </c>
      <c r="B81" s="140"/>
      <c r="C81" s="140"/>
      <c r="D81" s="204">
        <f>D48/D$23</f>
        <v>7.7333821940505122E-3</v>
      </c>
      <c r="E81" s="204">
        <f t="shared" ref="E81:S81" si="36">E48/E$23</f>
        <v>6.4544745029329062E-3</v>
      </c>
      <c r="F81" s="204">
        <f t="shared" si="36"/>
        <v>6.6638047344535776E-3</v>
      </c>
      <c r="G81" s="204">
        <f t="shared" si="36"/>
        <v>6.2803155249760547E-3</v>
      </c>
      <c r="H81" s="204">
        <f t="shared" si="36"/>
        <v>5.9930712675386058E-3</v>
      </c>
      <c r="I81" s="204">
        <f t="shared" si="36"/>
        <v>6.1327439647130824E-3</v>
      </c>
      <c r="J81" s="204">
        <f t="shared" si="36"/>
        <v>6.3989407497557849E-3</v>
      </c>
      <c r="K81" s="204">
        <f t="shared" si="36"/>
        <v>6.7544700630289235E-3</v>
      </c>
      <c r="L81" s="204">
        <f t="shared" si="36"/>
        <v>6.2086210531546544E-3</v>
      </c>
      <c r="M81" s="204">
        <f t="shared" si="36"/>
        <v>4.8088808345288668E-3</v>
      </c>
      <c r="N81" s="204">
        <f t="shared" si="36"/>
        <v>3.8229090517450898E-3</v>
      </c>
      <c r="O81" s="204">
        <f t="shared" si="36"/>
        <v>4.572996135252601E-3</v>
      </c>
      <c r="P81" s="204">
        <f t="shared" si="36"/>
        <v>4.3936455246646076E-3</v>
      </c>
      <c r="Q81" s="204">
        <f t="shared" si="36"/>
        <v>4.3024212119953161E-3</v>
      </c>
      <c r="R81" s="204">
        <f t="shared" si="36"/>
        <v>4.5956643677502931E-3</v>
      </c>
      <c r="S81" s="204">
        <f t="shared" si="36"/>
        <v>4.7676365454074445E-3</v>
      </c>
    </row>
    <row r="82" spans="1:19" x14ac:dyDescent="0.25">
      <c r="A82" s="179" t="s">
        <v>5</v>
      </c>
      <c r="B82" s="140"/>
      <c r="C82" s="140"/>
      <c r="D82" s="204">
        <f>D52/D$23</f>
        <v>9.6263002808404489E-3</v>
      </c>
      <c r="E82" s="204">
        <f t="shared" ref="E82:S82" si="37">E52/E$23</f>
        <v>8.715748854693563E-3</v>
      </c>
      <c r="F82" s="204">
        <f t="shared" si="37"/>
        <v>8.4012020115294978E-3</v>
      </c>
      <c r="G82" s="204">
        <f t="shared" si="37"/>
        <v>7.9975564191198216E-3</v>
      </c>
      <c r="H82" s="204">
        <f t="shared" si="37"/>
        <v>7.3176310487413805E-3</v>
      </c>
      <c r="I82" s="204">
        <f t="shared" si="37"/>
        <v>6.4639596923177292E-3</v>
      </c>
      <c r="J82" s="204">
        <f t="shared" si="37"/>
        <v>6.1117820183290809E-3</v>
      </c>
      <c r="K82" s="204">
        <f t="shared" si="37"/>
        <v>5.7194783520547795E-3</v>
      </c>
      <c r="L82" s="204">
        <f t="shared" si="37"/>
        <v>5.7044630765794267E-3</v>
      </c>
      <c r="M82" s="204">
        <f t="shared" si="37"/>
        <v>5.1262970564534532E-3</v>
      </c>
      <c r="N82" s="204">
        <f t="shared" si="37"/>
        <v>4.3371098578823316E-3</v>
      </c>
      <c r="O82" s="204">
        <f t="shared" si="37"/>
        <v>4.3200835499764157E-3</v>
      </c>
      <c r="P82" s="204">
        <f t="shared" si="37"/>
        <v>3.7630570709848783E-3</v>
      </c>
      <c r="Q82" s="204">
        <f t="shared" si="37"/>
        <v>3.5849787380606798E-3</v>
      </c>
      <c r="R82" s="204">
        <f t="shared" si="37"/>
        <v>3.7621391327954884E-3</v>
      </c>
      <c r="S82" s="204">
        <f t="shared" si="37"/>
        <v>3.4244731327039515E-3</v>
      </c>
    </row>
    <row r="83" spans="1:19" x14ac:dyDescent="0.25">
      <c r="A83" s="211" t="s">
        <v>27</v>
      </c>
      <c r="B83" s="140"/>
      <c r="C83" s="140"/>
      <c r="D83" s="204">
        <f>D53/D$23</f>
        <v>3.6423838900477368E-3</v>
      </c>
      <c r="E83" s="204">
        <f t="shared" ref="E83:S83" si="38">E53/E$23</f>
        <v>3.5584786115876424E-3</v>
      </c>
      <c r="F83" s="204">
        <f t="shared" si="38"/>
        <v>3.5201766221022932E-3</v>
      </c>
      <c r="G83" s="204">
        <f t="shared" si="38"/>
        <v>3.3472969389700051E-3</v>
      </c>
      <c r="H83" s="204">
        <f t="shared" si="38"/>
        <v>2.9366164440150235E-3</v>
      </c>
      <c r="I83" s="204">
        <f t="shared" si="38"/>
        <v>2.5148065595090707E-3</v>
      </c>
      <c r="J83" s="204">
        <f t="shared" si="38"/>
        <v>2.3729753351533979E-3</v>
      </c>
      <c r="K83" s="204">
        <f t="shared" si="38"/>
        <v>2.2745571861964736E-3</v>
      </c>
      <c r="L83" s="204">
        <f t="shared" si="38"/>
        <v>2.0581224192056692E-3</v>
      </c>
      <c r="M83" s="204">
        <f t="shared" si="38"/>
        <v>2.0504185330957807E-3</v>
      </c>
      <c r="N83" s="204">
        <f t="shared" si="38"/>
        <v>1.8352060282062256E-3</v>
      </c>
      <c r="O83" s="204">
        <f t="shared" si="38"/>
        <v>1.8980131168601065E-3</v>
      </c>
      <c r="P83" s="204">
        <f t="shared" si="38"/>
        <v>1.7261562721940067E-3</v>
      </c>
      <c r="Q83" s="204">
        <f t="shared" si="38"/>
        <v>1.629210898156673E-3</v>
      </c>
      <c r="R83" s="204">
        <f t="shared" si="38"/>
        <v>1.7143211518087108E-3</v>
      </c>
      <c r="S83" s="204">
        <f t="shared" si="38"/>
        <v>1.7531504771240364E-3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5.9839163907927121E-3</v>
      </c>
      <c r="E84" s="204">
        <f t="shared" ref="E84:S84" si="40">E56/E$23</f>
        <v>5.1572702431059211E-3</v>
      </c>
      <c r="F84" s="204">
        <f t="shared" si="40"/>
        <v>4.8810253894272055E-3</v>
      </c>
      <c r="G84" s="204">
        <f t="shared" si="40"/>
        <v>4.6502594801498161E-3</v>
      </c>
      <c r="H84" s="204">
        <f t="shared" si="40"/>
        <v>4.3810146047263566E-3</v>
      </c>
      <c r="I84" s="204">
        <f t="shared" si="40"/>
        <v>3.9491531328086577E-3</v>
      </c>
      <c r="J84" s="204">
        <f t="shared" si="40"/>
        <v>3.7388066831756835E-3</v>
      </c>
      <c r="K84" s="204">
        <f t="shared" si="40"/>
        <v>3.4449211658583055E-3</v>
      </c>
      <c r="L84" s="204">
        <f t="shared" si="40"/>
        <v>3.6463406573737571E-3</v>
      </c>
      <c r="M84" s="204">
        <f t="shared" si="40"/>
        <v>3.0758785233576716E-3</v>
      </c>
      <c r="N84" s="204">
        <f t="shared" si="40"/>
        <v>2.5019038296761058E-3</v>
      </c>
      <c r="O84" s="204">
        <f t="shared" si="40"/>
        <v>2.422070433116309E-3</v>
      </c>
      <c r="P84" s="204">
        <f t="shared" si="40"/>
        <v>2.0369007987908715E-3</v>
      </c>
      <c r="Q84" s="204">
        <f t="shared" si="40"/>
        <v>1.9557678399040068E-3</v>
      </c>
      <c r="R84" s="204">
        <f t="shared" si="40"/>
        <v>2.0478179809867779E-3</v>
      </c>
      <c r="S84" s="204">
        <f t="shared" si="40"/>
        <v>1.671322655579915E-3</v>
      </c>
    </row>
    <row r="85" spans="1:19" ht="22.5" x14ac:dyDescent="0.25">
      <c r="A85" s="179" t="s">
        <v>4</v>
      </c>
      <c r="B85" s="140"/>
      <c r="C85" s="140"/>
      <c r="D85" s="204">
        <f t="shared" si="39"/>
        <v>2.6644305498591231E-2</v>
      </c>
      <c r="E85" s="204">
        <f t="shared" ref="E85:S85" si="41">E57/E$23</f>
        <v>2.7296180881758184E-2</v>
      </c>
      <c r="F85" s="204">
        <f t="shared" si="41"/>
        <v>2.8889365877591073E-2</v>
      </c>
      <c r="G85" s="204">
        <f t="shared" si="41"/>
        <v>2.741572682401228E-2</v>
      </c>
      <c r="H85" s="204">
        <f t="shared" si="41"/>
        <v>2.6525764387375257E-2</v>
      </c>
      <c r="I85" s="204">
        <f t="shared" si="41"/>
        <v>2.526473757927198E-2</v>
      </c>
      <c r="J85" s="204">
        <f t="shared" si="41"/>
        <v>2.2147247687980633E-2</v>
      </c>
      <c r="K85" s="204">
        <f t="shared" si="41"/>
        <v>2.1075643801212889E-2</v>
      </c>
      <c r="L85" s="204">
        <f t="shared" si="41"/>
        <v>1.9864789172712949E-2</v>
      </c>
      <c r="M85" s="204">
        <f t="shared" si="41"/>
        <v>2.0802045103190354E-2</v>
      </c>
      <c r="N85" s="204">
        <f t="shared" si="41"/>
        <v>1.8821941648930945E-2</v>
      </c>
      <c r="O85" s="204">
        <f t="shared" si="41"/>
        <v>1.7379909764903494E-2</v>
      </c>
      <c r="P85" s="204">
        <f t="shared" si="41"/>
        <v>1.6203302445418382E-2</v>
      </c>
      <c r="Q85" s="204">
        <f t="shared" si="41"/>
        <v>1.6649936765889051E-2</v>
      </c>
      <c r="R85" s="204">
        <f t="shared" si="41"/>
        <v>1.6336574193937296E-2</v>
      </c>
      <c r="S85" s="204">
        <f t="shared" si="41"/>
        <v>1.3082699945010007E-2</v>
      </c>
    </row>
    <row r="86" spans="1:19" x14ac:dyDescent="0.25">
      <c r="A86" s="179" t="s">
        <v>3</v>
      </c>
      <c r="B86" s="140"/>
      <c r="C86" s="140"/>
      <c r="D86" s="204">
        <f t="shared" si="39"/>
        <v>4.4607139620151393E-3</v>
      </c>
      <c r="E86" s="204">
        <f t="shared" ref="E86:S86" si="42">E58/E$23</f>
        <v>4.3515650681063773E-3</v>
      </c>
      <c r="F86" s="204">
        <f t="shared" si="42"/>
        <v>4.1187293020973877E-3</v>
      </c>
      <c r="G86" s="204">
        <f t="shared" si="42"/>
        <v>4.1079095899125336E-3</v>
      </c>
      <c r="H86" s="204">
        <f t="shared" si="42"/>
        <v>3.3237865931965219E-3</v>
      </c>
      <c r="I86" s="204">
        <f t="shared" si="42"/>
        <v>3.5526895657092745E-3</v>
      </c>
      <c r="J86" s="204">
        <f t="shared" si="42"/>
        <v>3.4897617470110694E-3</v>
      </c>
      <c r="K86" s="204">
        <f t="shared" si="42"/>
        <v>3.0095073762732819E-3</v>
      </c>
      <c r="L86" s="204">
        <f t="shared" si="42"/>
        <v>3.3284075410454552E-3</v>
      </c>
      <c r="M86" s="204">
        <f t="shared" si="42"/>
        <v>2.2901104036802226E-3</v>
      </c>
      <c r="N86" s="204">
        <f t="shared" si="42"/>
        <v>2.6605960154441328E-3</v>
      </c>
      <c r="O86" s="204">
        <f t="shared" si="42"/>
        <v>2.9484652039499246E-3</v>
      </c>
      <c r="P86" s="204">
        <f t="shared" si="42"/>
        <v>2.3344511946830383E-3</v>
      </c>
      <c r="Q86" s="204">
        <f t="shared" si="42"/>
        <v>2.0192029776989755E-3</v>
      </c>
      <c r="R86" s="204">
        <f t="shared" si="42"/>
        <v>1.9658532206296197E-3</v>
      </c>
      <c r="S86" s="204">
        <f t="shared" si="42"/>
        <v>2.1173478797478686E-3</v>
      </c>
    </row>
    <row r="87" spans="1:19" x14ac:dyDescent="0.25">
      <c r="A87" s="179" t="s">
        <v>2</v>
      </c>
      <c r="B87" s="140"/>
      <c r="C87" s="140"/>
      <c r="D87" s="204">
        <f t="shared" si="39"/>
        <v>5.6477164026601266E-2</v>
      </c>
      <c r="E87" s="204">
        <f t="shared" ref="E87:S87" si="43">E59/E$23</f>
        <v>5.6839124589024098E-2</v>
      </c>
      <c r="F87" s="204">
        <f t="shared" si="43"/>
        <v>5.869679872439592E-2</v>
      </c>
      <c r="G87" s="204">
        <f t="shared" si="43"/>
        <v>5.2466038494816715E-2</v>
      </c>
      <c r="H87" s="204">
        <f t="shared" si="43"/>
        <v>5.1419883146057062E-2</v>
      </c>
      <c r="I87" s="204">
        <f t="shared" si="43"/>
        <v>4.7316295537324249E-2</v>
      </c>
      <c r="J87" s="204">
        <f t="shared" si="43"/>
        <v>5.1914643894457164E-2</v>
      </c>
      <c r="K87" s="204">
        <f t="shared" si="43"/>
        <v>5.4728785700647466E-2</v>
      </c>
      <c r="L87" s="204">
        <f t="shared" si="43"/>
        <v>5.3114610787629843E-2</v>
      </c>
      <c r="M87" s="204">
        <f t="shared" si="43"/>
        <v>4.7379761682095366E-2</v>
      </c>
      <c r="N87" s="204">
        <f t="shared" si="43"/>
        <v>4.483792905267913E-2</v>
      </c>
      <c r="O87" s="204">
        <f t="shared" si="43"/>
        <v>4.636995641582195E-2</v>
      </c>
      <c r="P87" s="204">
        <f t="shared" si="43"/>
        <v>4.563030864711478E-2</v>
      </c>
      <c r="Q87" s="204">
        <f t="shared" si="43"/>
        <v>4.8784301322265237E-2</v>
      </c>
      <c r="R87" s="204">
        <f t="shared" si="43"/>
        <v>4.7042568333240095E-2</v>
      </c>
      <c r="S87" s="204">
        <f t="shared" si="43"/>
        <v>4.9986623483058462E-2</v>
      </c>
    </row>
    <row r="88" spans="1:19" x14ac:dyDescent="0.25">
      <c r="A88" s="179" t="s">
        <v>1</v>
      </c>
      <c r="B88" s="140"/>
      <c r="C88" s="140"/>
      <c r="D88" s="204">
        <f t="shared" si="39"/>
        <v>4.4594098503466647E-3</v>
      </c>
      <c r="E88" s="204">
        <f t="shared" ref="E88:S88" si="44">E60/E$23</f>
        <v>3.8808868687722677E-3</v>
      </c>
      <c r="F88" s="204">
        <f t="shared" si="44"/>
        <v>3.5913160799705629E-3</v>
      </c>
      <c r="G88" s="204">
        <f t="shared" si="44"/>
        <v>3.3016000524311653E-3</v>
      </c>
      <c r="H88" s="204">
        <f t="shared" si="44"/>
        <v>2.9366164440150235E-3</v>
      </c>
      <c r="I88" s="204">
        <f t="shared" si="44"/>
        <v>2.3832049849349373E-3</v>
      </c>
      <c r="J88" s="204">
        <f t="shared" si="44"/>
        <v>2.3881164319013511E-3</v>
      </c>
      <c r="K88" s="204">
        <f t="shared" si="44"/>
        <v>2.2366731557801433E-3</v>
      </c>
      <c r="L88" s="204">
        <f t="shared" si="44"/>
        <v>2.0344824758064478E-3</v>
      </c>
      <c r="M88" s="204">
        <f t="shared" si="44"/>
        <v>1.7595790248552446E-3</v>
      </c>
      <c r="N88" s="204">
        <f t="shared" si="44"/>
        <v>1.5321182499826056E-3</v>
      </c>
      <c r="O88" s="204">
        <f t="shared" si="44"/>
        <v>1.5492648939099492E-3</v>
      </c>
      <c r="P88" s="204">
        <f t="shared" si="44"/>
        <v>1.362180252754047E-3</v>
      </c>
      <c r="Q88" s="204">
        <f t="shared" si="44"/>
        <v>1.5979400555816889E-3</v>
      </c>
      <c r="R88" s="204">
        <f t="shared" si="44"/>
        <v>1.6063358326080105E-3</v>
      </c>
      <c r="S88" s="204">
        <f t="shared" si="44"/>
        <v>1.5835591371362212E-3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4.7013225648485828E-3</v>
      </c>
      <c r="E89" s="204">
        <f t="shared" ref="E89:S89" si="45">E61/E$23</f>
        <v>4.3736478254477905E-3</v>
      </c>
      <c r="F89" s="204">
        <f t="shared" si="45"/>
        <v>4.1107567766466326E-3</v>
      </c>
      <c r="G89" s="204">
        <f t="shared" si="45"/>
        <v>4.2155377832079578E-3</v>
      </c>
      <c r="H89" s="204">
        <f t="shared" si="45"/>
        <v>4.2202698552893953E-3</v>
      </c>
      <c r="I89" s="204">
        <f t="shared" si="45"/>
        <v>4.1880265790944816E-3</v>
      </c>
      <c r="J89" s="204">
        <f t="shared" si="45"/>
        <v>4.0364075502906313E-3</v>
      </c>
      <c r="K89" s="204">
        <f t="shared" si="45"/>
        <v>4.0227789098087312E-3</v>
      </c>
      <c r="L89" s="204">
        <f t="shared" si="45"/>
        <v>3.4345460624297139E-3</v>
      </c>
      <c r="M89" s="204">
        <f t="shared" si="45"/>
        <v>2.5944889924767842E-3</v>
      </c>
      <c r="N89" s="204">
        <f t="shared" si="45"/>
        <v>2.4942789799094738E-3</v>
      </c>
      <c r="O89" s="204">
        <f t="shared" si="45"/>
        <v>2.4978039614245193E-3</v>
      </c>
      <c r="P89" s="204">
        <f t="shared" si="45"/>
        <v>2.4413691503935263E-3</v>
      </c>
      <c r="Q89" s="204">
        <f t="shared" si="45"/>
        <v>2.3194030664188234E-3</v>
      </c>
      <c r="R89" s="204">
        <f t="shared" si="45"/>
        <v>2.4077690449891133E-3</v>
      </c>
      <c r="S89" s="204">
        <f t="shared" si="45"/>
        <v>2.2852433063358054E-3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1.9851839873344674E-2</v>
      </c>
      <c r="E90" s="208">
        <f t="shared" ref="E90:S90" si="46">E62/E$23</f>
        <v>1.9319888930039927E-2</v>
      </c>
      <c r="F90" s="208">
        <f t="shared" si="46"/>
        <v>1.8771617809395312E-2</v>
      </c>
      <c r="G90" s="208">
        <f t="shared" si="46"/>
        <v>1.7987136326439317E-2</v>
      </c>
      <c r="H90" s="208">
        <f t="shared" si="46"/>
        <v>1.7817892907123527E-2</v>
      </c>
      <c r="I90" s="208">
        <f t="shared" si="46"/>
        <v>1.7578210318116391E-2</v>
      </c>
      <c r="J90" s="208">
        <f t="shared" si="46"/>
        <v>1.7764161232840307E-2</v>
      </c>
      <c r="K90" s="208">
        <f t="shared" si="46"/>
        <v>1.7050339289376409E-2</v>
      </c>
      <c r="L90" s="208">
        <f t="shared" si="46"/>
        <v>1.5227500683869792E-2</v>
      </c>
      <c r="M90" s="208">
        <f t="shared" si="46"/>
        <v>1.4628224369642975E-2</v>
      </c>
      <c r="N90" s="208">
        <f t="shared" si="46"/>
        <v>1.4514378083894315E-2</v>
      </c>
      <c r="O90" s="208">
        <f t="shared" si="46"/>
        <v>1.4088773719904689E-2</v>
      </c>
      <c r="P90" s="208">
        <f t="shared" si="46"/>
        <v>1.4578604488643265E-2</v>
      </c>
      <c r="Q90" s="208">
        <f t="shared" si="46"/>
        <v>1.4649049567412567E-2</v>
      </c>
      <c r="R90" s="208">
        <f t="shared" si="46"/>
        <v>1.6115399443767189E-2</v>
      </c>
      <c r="S90" s="208">
        <f t="shared" si="46"/>
        <v>1.6501661359164359E-2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8.2331798051378247E-3</v>
      </c>
      <c r="F93" s="144">
        <f t="shared" ref="F93:F94" si="48">IF(E16=0,"",F16/E16-1)</f>
        <v>4.6635934317067473E-3</v>
      </c>
      <c r="G93" s="144">
        <f t="shared" ref="G93:G94" si="49">IF(F16=0,"",G16/F16-1)</f>
        <v>3.8955196505403578E-3</v>
      </c>
      <c r="H93" s="144">
        <f t="shared" ref="H93:H94" si="50">IF(G16=0,"",H16/G16-1)</f>
        <v>2.6692099991934448E-2</v>
      </c>
      <c r="I93" s="144">
        <f t="shared" ref="I93:I94" si="51">IF(H16=0,"",I16/H16-1)</f>
        <v>2.3362486363950552E-2</v>
      </c>
      <c r="J93" s="144">
        <f t="shared" ref="J93:J94" si="52">IF(I16=0,"",J16/I16-1)</f>
        <v>3.913078686970084E-2</v>
      </c>
      <c r="K93" s="144">
        <f t="shared" ref="K93:K94" si="53">IF(J16=0,"",K16/J16-1)</f>
        <v>9.0850324490370227E-3</v>
      </c>
      <c r="L93" s="144">
        <f t="shared" ref="L93:L94" si="54">IF(K16=0,"",L16/K16-1)</f>
        <v>-5.111175335612228E-3</v>
      </c>
      <c r="M93" s="144">
        <f t="shared" ref="M93:M94" si="55">IF(L16=0,"",M16/L16-1)</f>
        <v>-4.9069751012077667E-2</v>
      </c>
      <c r="N93" s="144">
        <f t="shared" ref="N93:N94" si="56">IF(M16=0,"",N16/M16-1)</f>
        <v>1.8710321963039345E-2</v>
      </c>
      <c r="O93" s="144">
        <f t="shared" ref="O93:O94" si="57">IF(N16=0,"",O16/N16-1)</f>
        <v>1.3368628284309514E-2</v>
      </c>
      <c r="P93" s="144">
        <f t="shared" ref="P93:P94" si="58">IF(O16=0,"",P16/O16-1)</f>
        <v>2.2624022461299464E-3</v>
      </c>
      <c r="Q93" s="144">
        <f t="shared" ref="Q93:Q94" si="59">IF(P16=0,"",Q16/P16-1)</f>
        <v>9.3384431666414525E-3</v>
      </c>
      <c r="R93" s="144">
        <f t="shared" ref="R93:R94" si="60">IF(Q16=0,"",R16/Q16-1)</f>
        <v>1.6192996666513526E-2</v>
      </c>
      <c r="S93" s="144">
        <f t="shared" ref="S93:S94" si="61">IF(R16=0,"",S16/R16-1)</f>
        <v>1.6059444854380711E-2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2.2904189367272121E-3</v>
      </c>
      <c r="F94" s="213">
        <f t="shared" si="48"/>
        <v>1.4459971807859739E-2</v>
      </c>
      <c r="G94" s="213">
        <f t="shared" si="49"/>
        <v>1.3340050206777088E-2</v>
      </c>
      <c r="H94" s="213">
        <f t="shared" si="50"/>
        <v>4.6469140181632174E-2</v>
      </c>
      <c r="I94" s="213">
        <f t="shared" si="51"/>
        <v>3.6983009407536738E-2</v>
      </c>
      <c r="J94" s="213">
        <f t="shared" si="52"/>
        <v>2.9479046413904753E-2</v>
      </c>
      <c r="K94" s="213">
        <f t="shared" si="53"/>
        <v>1.7686607658825571E-2</v>
      </c>
      <c r="L94" s="213">
        <f t="shared" si="54"/>
        <v>4.9140109229610651E-3</v>
      </c>
      <c r="M94" s="213">
        <f t="shared" si="55"/>
        <v>-3.4326402035376513E-2</v>
      </c>
      <c r="N94" s="213">
        <f t="shared" si="56"/>
        <v>7.8372896721981E-3</v>
      </c>
      <c r="O94" s="213">
        <f t="shared" si="57"/>
        <v>2.76190766397999E-3</v>
      </c>
      <c r="P94" s="213">
        <f t="shared" si="58"/>
        <v>5.1194630351028003E-3</v>
      </c>
      <c r="Q94" s="213">
        <f t="shared" si="59"/>
        <v>2.7894730217459252E-3</v>
      </c>
      <c r="R94" s="213">
        <f t="shared" si="60"/>
        <v>9.1190184394842611E-3</v>
      </c>
      <c r="S94" s="213">
        <f t="shared" si="61"/>
        <v>1.5741008150059743E-2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4.6158224846912788E-3</v>
      </c>
      <c r="F95" s="144">
        <f t="shared" ref="F95:F96" si="63">IF(E20=0,"",F20/E20-1)</f>
        <v>1.0812532012618448E-3</v>
      </c>
      <c r="G95" s="144">
        <f t="shared" ref="G95:G96" si="64">IF(F20=0,"",G20/F20-1)</f>
        <v>1.0698469414187617E-3</v>
      </c>
      <c r="H95" s="144">
        <f t="shared" ref="H95:H96" si="65">IF(G20=0,"",H20/G20-1)</f>
        <v>2.4003843744910824E-2</v>
      </c>
      <c r="I95" s="144">
        <f t="shared" ref="I95:I96" si="66">IF(H20=0,"",I20/H20-1)</f>
        <v>2.0759357486182184E-2</v>
      </c>
      <c r="J95" s="144">
        <f t="shared" ref="J95:J96" si="67">IF(I20=0,"",J20/I20-1)</f>
        <v>3.6057119127133719E-2</v>
      </c>
      <c r="K95" s="144">
        <f t="shared" ref="K95:K96" si="68">IF(J20=0,"",K20/J20-1)</f>
        <v>5.4494553656265765E-3</v>
      </c>
      <c r="L95" s="144">
        <f t="shared" ref="L95:L96" si="69">IF(K20=0,"",L20/K20-1)</f>
        <v>-1.0326910101537523E-2</v>
      </c>
      <c r="M95" s="144">
        <f t="shared" ref="M95:M96" si="70">IF(L20=0,"",M20/L20-1)</f>
        <v>-5.5222427082119774E-2</v>
      </c>
      <c r="N95" s="144">
        <f t="shared" ref="N95:N96" si="71">IF(M20=0,"",N20/M20-1)</f>
        <v>1.442417377182359E-2</v>
      </c>
      <c r="O95" s="144">
        <f t="shared" ref="O95:O96" si="72">IF(N20=0,"",O20/N20-1)</f>
        <v>8.6504357013350575E-3</v>
      </c>
      <c r="P95" s="144">
        <f t="shared" ref="P95:P96" si="73">IF(O20=0,"",P20/O20-1)</f>
        <v>-1.309488714467677E-3</v>
      </c>
      <c r="Q95" s="144">
        <f t="shared" ref="Q95:Q96" si="74">IF(P20=0,"",Q20/P20-1)</f>
        <v>5.3548676632702019E-3</v>
      </c>
      <c r="R95" s="144">
        <f t="shared" ref="R95:R96" si="75">IF(Q20=0,"",R20/Q20-1)</f>
        <v>1.1749346975506558E-2</v>
      </c>
      <c r="S95" s="144">
        <f t="shared" ref="S95:S96" si="76">IF(R20=0,"",S20/R20-1)</f>
        <v>1.022847796490467E-2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-1.3056168383054345E-3</v>
      </c>
      <c r="F96" s="213">
        <f t="shared" si="63"/>
        <v>1.0842700521289439E-2</v>
      </c>
      <c r="G96" s="213">
        <f t="shared" si="64"/>
        <v>1.0487793902330234E-2</v>
      </c>
      <c r="H96" s="213">
        <f t="shared" si="65"/>
        <v>4.3729100394208853E-2</v>
      </c>
      <c r="I96" s="213">
        <f t="shared" si="66"/>
        <v>3.4345233982394197E-2</v>
      </c>
      <c r="J96" s="213">
        <f t="shared" si="67"/>
        <v>2.6433927766093879E-2</v>
      </c>
      <c r="K96" s="213">
        <f t="shared" si="68"/>
        <v>1.4020040432157987E-2</v>
      </c>
      <c r="L96" s="213">
        <f t="shared" si="69"/>
        <v>-3.5428118525926422E-4</v>
      </c>
      <c r="M96" s="213">
        <f t="shared" si="70"/>
        <v>-4.0574470013014063E-2</v>
      </c>
      <c r="N96" s="213">
        <f t="shared" si="71"/>
        <v>3.5968889586328601E-3</v>
      </c>
      <c r="O96" s="213">
        <f t="shared" si="72"/>
        <v>-1.9069005694463126E-3</v>
      </c>
      <c r="P96" s="213">
        <f t="shared" si="73"/>
        <v>1.5373900008455177E-3</v>
      </c>
      <c r="Q96" s="213">
        <f t="shared" si="74"/>
        <v>-1.168255534827356E-3</v>
      </c>
      <c r="R96" s="213">
        <f t="shared" si="75"/>
        <v>4.7063021255677739E-3</v>
      </c>
      <c r="S96" s="213">
        <f t="shared" si="76"/>
        <v>9.9118687066930278E-3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8.4117339359268684E-3</v>
      </c>
      <c r="F97" s="204">
        <f t="shared" ref="F97:F105" si="78">IF(E23=0,"",F23/E23-1)</f>
        <v>3.1250386912873296E-3</v>
      </c>
      <c r="G97" s="204">
        <f t="shared" ref="G97:G105" si="79">IF(F23=0,"",G23/F23-1)</f>
        <v>3.8182991515647302E-3</v>
      </c>
      <c r="H97" s="204">
        <f t="shared" ref="H97:H105" si="80">IF(G23=0,"",H23/G23-1)</f>
        <v>1.9773988380103358E-2</v>
      </c>
      <c r="I97" s="204">
        <f t="shared" ref="I97:I105" si="81">IF(H23=0,"",I23/H23-1)</f>
        <v>1.6181010447126942E-2</v>
      </c>
      <c r="J97" s="204">
        <f t="shared" ref="J97:J105" si="82">IF(I23=0,"",J23/I23-1)</f>
        <v>3.8378160203538902E-2</v>
      </c>
      <c r="K97" s="204">
        <f t="shared" ref="K97:K105" si="83">IF(J23=0,"",K23/J23-1)</f>
        <v>5.0018086234124848E-3</v>
      </c>
      <c r="L97" s="204">
        <f t="shared" ref="L97:L105" si="84">IF(K23=0,"",L23/K23-1)</f>
        <v>5.4940492597843615E-4</v>
      </c>
      <c r="M97" s="204">
        <f t="shared" ref="M97:M105" si="85">IF(L23=0,"",M23/L23-1)</f>
        <v>-4.4480273362541345E-2</v>
      </c>
      <c r="N97" s="204">
        <f t="shared" ref="N97:N105" si="86">IF(M23=0,"",N23/M23-1)</f>
        <v>1.8398302540282518E-2</v>
      </c>
      <c r="O97" s="204">
        <f t="shared" ref="O97:O105" si="87">IF(N23=0,"",O23/N23-1)</f>
        <v>1.5465055757108104E-2</v>
      </c>
      <c r="P97" s="204">
        <f t="shared" ref="P97:P105" si="88">IF(O23=0,"",P23/O23-1)</f>
        <v>2.1826623506289167E-3</v>
      </c>
      <c r="Q97" s="204">
        <f t="shared" ref="Q97:Q105" si="89">IF(P23=0,"",Q23/P23-1)</f>
        <v>9.1876950651235134E-3</v>
      </c>
      <c r="R97" s="204">
        <f t="shared" ref="R97:R105" si="90">IF(Q23=0,"",R23/Q23-1)</f>
        <v>1.5466855845675864E-2</v>
      </c>
      <c r="S97" s="204">
        <f t="shared" ref="S97:S105" si="91">IF(R23=0,"",S23/R23-1)</f>
        <v>1.4773244195249946E-2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9.6766237970047131E-2</v>
      </c>
      <c r="F98" s="209">
        <f t="shared" si="78"/>
        <v>-0.23449247560892472</v>
      </c>
      <c r="G98" s="209">
        <f t="shared" si="79"/>
        <v>-9.3259612206443299E-2</v>
      </c>
      <c r="H98" s="209">
        <f t="shared" si="80"/>
        <v>3.0428800992406524E-2</v>
      </c>
      <c r="I98" s="209">
        <f t="shared" si="81"/>
        <v>-0.27595271570881097</v>
      </c>
      <c r="J98" s="209">
        <f t="shared" si="82"/>
        <v>5.6701805816506967E-2</v>
      </c>
      <c r="K98" s="209">
        <f t="shared" si="83"/>
        <v>1.4113994534286078E-2</v>
      </c>
      <c r="L98" s="209">
        <f t="shared" si="84"/>
        <v>-0.27736951292665546</v>
      </c>
      <c r="M98" s="209">
        <f t="shared" si="85"/>
        <v>-7.6139819382023632E-2</v>
      </c>
      <c r="N98" s="209">
        <f t="shared" si="86"/>
        <v>0.4671711452282159</v>
      </c>
      <c r="O98" s="209">
        <f t="shared" si="87"/>
        <v>0.10856181770589157</v>
      </c>
      <c r="P98" s="209">
        <f t="shared" si="88"/>
        <v>0.26325030467321553</v>
      </c>
      <c r="Q98" s="209">
        <f t="shared" si="89"/>
        <v>-0.2074853953247886</v>
      </c>
      <c r="R98" s="209">
        <f t="shared" si="90"/>
        <v>7.4983848116855656E-2</v>
      </c>
      <c r="S98" s="209">
        <f t="shared" si="91"/>
        <v>-0.41079976239108296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-0.15315261092472277</v>
      </c>
      <c r="F99" s="209">
        <f t="shared" si="78"/>
        <v>-2.7765468328151854E-2</v>
      </c>
      <c r="G99" s="209">
        <f t="shared" si="79"/>
        <v>-2.7349798193343711E-2</v>
      </c>
      <c r="H99" s="209">
        <f t="shared" si="80"/>
        <v>0.25381890023992204</v>
      </c>
      <c r="I99" s="209">
        <f t="shared" si="81"/>
        <v>0.3605080948883792</v>
      </c>
      <c r="J99" s="209">
        <f t="shared" si="82"/>
        <v>0.1017959475523913</v>
      </c>
      <c r="K99" s="209">
        <f t="shared" si="83"/>
        <v>-3.654339298206688E-2</v>
      </c>
      <c r="L99" s="209">
        <f t="shared" si="84"/>
        <v>6.4607536648739528E-2</v>
      </c>
      <c r="M99" s="209">
        <f t="shared" si="85"/>
        <v>-0.36845399736287365</v>
      </c>
      <c r="N99" s="209">
        <f t="shared" si="86"/>
        <v>0.13060264959723833</v>
      </c>
      <c r="O99" s="209">
        <f t="shared" si="87"/>
        <v>0.16161078134658458</v>
      </c>
      <c r="P99" s="209">
        <f t="shared" si="88"/>
        <v>-2.0294655292961483E-2</v>
      </c>
      <c r="Q99" s="209">
        <f t="shared" si="89"/>
        <v>-0.17300914570420933</v>
      </c>
      <c r="R99" s="209">
        <f t="shared" si="90"/>
        <v>-0.1782941829683955</v>
      </c>
      <c r="S99" s="209">
        <f t="shared" si="91"/>
        <v>-0.3477700377127797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1.8001289911395713E-2</v>
      </c>
      <c r="F100" s="209">
        <f t="shared" si="78"/>
        <v>1.5012162190104927E-2</v>
      </c>
      <c r="G100" s="209">
        <f t="shared" si="79"/>
        <v>1.4864365533534762E-2</v>
      </c>
      <c r="H100" s="209">
        <f t="shared" si="80"/>
        <v>1.8553250703655433E-2</v>
      </c>
      <c r="I100" s="209">
        <f t="shared" si="81"/>
        <v>1.8224142893873418E-2</v>
      </c>
      <c r="J100" s="209">
        <f t="shared" si="82"/>
        <v>2.8044796755656964E-2</v>
      </c>
      <c r="K100" s="209">
        <f t="shared" si="83"/>
        <v>1.4883908308834126E-2</v>
      </c>
      <c r="L100" s="209">
        <f t="shared" si="84"/>
        <v>4.6930618929597046E-3</v>
      </c>
      <c r="M100" s="209">
        <f t="shared" si="85"/>
        <v>-2.7084414833342674E-3</v>
      </c>
      <c r="N100" s="209">
        <f t="shared" si="86"/>
        <v>1.6673482114127447E-2</v>
      </c>
      <c r="O100" s="209">
        <f t="shared" si="87"/>
        <v>6.1003553601326477E-3</v>
      </c>
      <c r="P100" s="209">
        <f t="shared" si="88"/>
        <v>-4.0598845049406584E-3</v>
      </c>
      <c r="Q100" s="209">
        <f t="shared" si="89"/>
        <v>1.9736634541488884E-2</v>
      </c>
      <c r="R100" s="209">
        <f t="shared" si="90"/>
        <v>1.8300574921972901E-2</v>
      </c>
      <c r="S100" s="209">
        <f t="shared" si="91"/>
        <v>2.6905427858230802E-2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2.6508313725739807E-2</v>
      </c>
      <c r="F101" s="206">
        <f t="shared" si="78"/>
        <v>1.194108626672552E-2</v>
      </c>
      <c r="G101" s="206">
        <f t="shared" si="79"/>
        <v>9.284401134455722E-3</v>
      </c>
      <c r="H101" s="206">
        <f t="shared" si="80"/>
        <v>2.3268577466659668E-2</v>
      </c>
      <c r="I101" s="206">
        <f t="shared" si="81"/>
        <v>4.0259377831306509E-3</v>
      </c>
      <c r="J101" s="206">
        <f t="shared" si="82"/>
        <v>-1.3422121029208478E-3</v>
      </c>
      <c r="K101" s="206">
        <f t="shared" si="83"/>
        <v>9.7792525802280483E-3</v>
      </c>
      <c r="L101" s="206">
        <f t="shared" si="84"/>
        <v>-4.3429612763337122E-3</v>
      </c>
      <c r="M101" s="206">
        <f t="shared" si="85"/>
        <v>4.2888537006655625E-3</v>
      </c>
      <c r="N101" s="206">
        <f t="shared" si="86"/>
        <v>3.514218903519839E-2</v>
      </c>
      <c r="O101" s="206">
        <f t="shared" si="87"/>
        <v>-2.4694886588398579E-2</v>
      </c>
      <c r="P101" s="206">
        <f t="shared" si="88"/>
        <v>-6.9682566365687482E-3</v>
      </c>
      <c r="Q101" s="206">
        <f t="shared" si="89"/>
        <v>2.702692547606067E-2</v>
      </c>
      <c r="R101" s="206">
        <f t="shared" si="90"/>
        <v>1.8208847376147475E-2</v>
      </c>
      <c r="S101" s="206">
        <f t="shared" si="91"/>
        <v>6.6439208787032467E-3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2.571304859540291E-2</v>
      </c>
      <c r="F102" s="206">
        <f t="shared" si="78"/>
        <v>1.2599230869338562E-2</v>
      </c>
      <c r="G102" s="206">
        <f t="shared" si="79"/>
        <v>2.769252198768779E-2</v>
      </c>
      <c r="H102" s="206">
        <f t="shared" si="80"/>
        <v>2.0263871773392284E-2</v>
      </c>
      <c r="I102" s="206">
        <f t="shared" si="81"/>
        <v>3.6972263664522886E-2</v>
      </c>
      <c r="J102" s="206">
        <f t="shared" si="82"/>
        <v>2.8375920436546576E-2</v>
      </c>
      <c r="K102" s="206">
        <f t="shared" si="83"/>
        <v>1.6681493474223652E-2</v>
      </c>
      <c r="L102" s="206">
        <f t="shared" si="84"/>
        <v>2.2111785923825344E-2</v>
      </c>
      <c r="M102" s="206">
        <f t="shared" si="85"/>
        <v>1.6887115190449054E-2</v>
      </c>
      <c r="N102" s="206">
        <f t="shared" si="86"/>
        <v>1.9227420508300952E-3</v>
      </c>
      <c r="O102" s="206">
        <f t="shared" si="87"/>
        <v>1.4354080186904872E-2</v>
      </c>
      <c r="P102" s="206">
        <f t="shared" si="88"/>
        <v>-3.6479698944280603E-3</v>
      </c>
      <c r="Q102" s="206">
        <f t="shared" si="89"/>
        <v>1.6336720408927086E-2</v>
      </c>
      <c r="R102" s="206">
        <f t="shared" si="90"/>
        <v>1.8375226244117027E-2</v>
      </c>
      <c r="S102" s="206">
        <f t="shared" si="91"/>
        <v>3.8575897900650524E-2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-1.7644596234462795E-2</v>
      </c>
      <c r="F103" s="206">
        <f t="shared" si="78"/>
        <v>2.7669950049904912E-2</v>
      </c>
      <c r="G103" s="206">
        <f t="shared" si="79"/>
        <v>1.6652403715582409E-3</v>
      </c>
      <c r="H103" s="206">
        <f t="shared" si="80"/>
        <v>3.3851462239102847E-3</v>
      </c>
      <c r="I103" s="206">
        <f t="shared" si="81"/>
        <v>1.2836882180496056E-2</v>
      </c>
      <c r="J103" s="206">
        <f t="shared" si="82"/>
        <v>9.9841772904063264E-2</v>
      </c>
      <c r="K103" s="206">
        <f t="shared" si="83"/>
        <v>2.2584879182851125E-2</v>
      </c>
      <c r="L103" s="206">
        <f t="shared" si="84"/>
        <v>-1.1334554287786403E-2</v>
      </c>
      <c r="M103" s="206">
        <f t="shared" si="85"/>
        <v>-6.0201740248674085E-2</v>
      </c>
      <c r="N103" s="206">
        <f t="shared" si="86"/>
        <v>6.813398722391284E-3</v>
      </c>
      <c r="O103" s="206">
        <f t="shared" si="87"/>
        <v>6.2505722394850416E-2</v>
      </c>
      <c r="P103" s="206">
        <f t="shared" si="88"/>
        <v>1.5719526472766088E-3</v>
      </c>
      <c r="Q103" s="206">
        <f t="shared" si="89"/>
        <v>1.0923743294546373E-2</v>
      </c>
      <c r="R103" s="206">
        <f t="shared" si="90"/>
        <v>1.8344151716952251E-2</v>
      </c>
      <c r="S103" s="206">
        <f t="shared" si="91"/>
        <v>4.7117544768855435E-2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5.0912474550336873E-2</v>
      </c>
      <c r="F104" s="209">
        <f t="shared" si="78"/>
        <v>-1.9850664284799646E-2</v>
      </c>
      <c r="G104" s="209">
        <f t="shared" si="79"/>
        <v>1.0083506181272517E-2</v>
      </c>
      <c r="H104" s="209">
        <f t="shared" si="80"/>
        <v>3.2352257725080547E-2</v>
      </c>
      <c r="I104" s="209">
        <f t="shared" si="81"/>
        <v>5.304174734988476E-2</v>
      </c>
      <c r="J104" s="209">
        <f t="shared" si="82"/>
        <v>9.439103270903404E-2</v>
      </c>
      <c r="K104" s="209">
        <f t="shared" si="83"/>
        <v>-0.18239236053616126</v>
      </c>
      <c r="L104" s="209">
        <f t="shared" si="84"/>
        <v>-2.0951960639815081E-2</v>
      </c>
      <c r="M104" s="209">
        <f t="shared" si="85"/>
        <v>-0.11696801481146379</v>
      </c>
      <c r="N104" s="209">
        <f t="shared" si="86"/>
        <v>0.19679435407000589</v>
      </c>
      <c r="O104" s="209">
        <f t="shared" si="87"/>
        <v>-0.1209845052464732</v>
      </c>
      <c r="P104" s="209">
        <f t="shared" si="88"/>
        <v>-1.9749962992655634E-2</v>
      </c>
      <c r="Q104" s="209">
        <f t="shared" si="89"/>
        <v>-0.12029462828869841</v>
      </c>
      <c r="R104" s="209">
        <f t="shared" si="90"/>
        <v>5.0230716312215096E-2</v>
      </c>
      <c r="S104" s="209">
        <f t="shared" si="91"/>
        <v>5.9916828210543338E-2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-5.4649442971363649E-2</v>
      </c>
      <c r="F105" s="209">
        <f t="shared" si="78"/>
        <v>9.7331601932155731E-3</v>
      </c>
      <c r="G105" s="209">
        <f t="shared" si="79"/>
        <v>4.6333330709869669E-2</v>
      </c>
      <c r="H105" s="209">
        <f t="shared" si="80"/>
        <v>2.4972957889444425E-2</v>
      </c>
      <c r="I105" s="209">
        <f t="shared" si="81"/>
        <v>1.5696787873172191E-2</v>
      </c>
      <c r="J105" s="209">
        <f t="shared" si="82"/>
        <v>0.1147945310263907</v>
      </c>
      <c r="K105" s="209">
        <f t="shared" si="83"/>
        <v>-4.9196946677472209E-3</v>
      </c>
      <c r="L105" s="209">
        <f t="shared" si="84"/>
        <v>5.3368577725412258E-2</v>
      </c>
      <c r="M105" s="209">
        <f t="shared" si="85"/>
        <v>-0.18832718924618208</v>
      </c>
      <c r="N105" s="209">
        <f t="shared" si="86"/>
        <v>-0.1238150618080186</v>
      </c>
      <c r="O105" s="209">
        <f t="shared" si="87"/>
        <v>6.4821805705239433E-2</v>
      </c>
      <c r="P105" s="209">
        <f t="shared" si="88"/>
        <v>-1.3854460741407504E-2</v>
      </c>
      <c r="Q105" s="209">
        <f t="shared" si="89"/>
        <v>4.0348550534863303E-3</v>
      </c>
      <c r="R105" s="209">
        <f t="shared" si="90"/>
        <v>2.3454831191113579E-2</v>
      </c>
      <c r="S105" s="209">
        <f t="shared" si="91"/>
        <v>3.4796867810476417E-2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-1.1707061959808085E-3</v>
      </c>
      <c r="F106" s="209">
        <f t="shared" ref="F106" si="93">IF(E23=14,"",F32/E32-1)</f>
        <v>-4.2882294685043787E-3</v>
      </c>
      <c r="G106" s="209">
        <f t="shared" ref="G106" si="94">IF(F23=14,"",G32/F32-1)</f>
        <v>-4.41056280061628E-2</v>
      </c>
      <c r="H106" s="209">
        <f t="shared" ref="H106" si="95">IF(G23=14,"",H32/G32-1)</f>
        <v>-1.5984265839233069E-2</v>
      </c>
      <c r="I106" s="209">
        <f t="shared" ref="I106" si="96">IF(H23=14,"",I32/H32-1)</f>
        <v>-3.0038302364026825E-2</v>
      </c>
      <c r="J106" s="209">
        <f t="shared" ref="J106" si="97">IF(I23=14,"",J32/I32-1)</f>
        <v>3.5486998076264209E-2</v>
      </c>
      <c r="K106" s="209">
        <f t="shared" ref="K106" si="98">IF(J23=14,"",K32/J32-1)</f>
        <v>-2.0490915545551269E-3</v>
      </c>
      <c r="L106" s="209">
        <f t="shared" ref="L106" si="99">IF(K23=14,"",L32/K32-1)</f>
        <v>-3.1489420257176715E-2</v>
      </c>
      <c r="M106" s="209">
        <f t="shared" ref="M106" si="100">IF(L23=14,"",M32/L32-1)</f>
        <v>-9.6423540170302968E-2</v>
      </c>
      <c r="N106" s="209">
        <f t="shared" ref="N106" si="101">IF(M23=14,"",N32/M32-1)</f>
        <v>5.0278493768016741E-3</v>
      </c>
      <c r="O106" s="209">
        <f t="shared" ref="O106" si="102">IF(N23=14,"",O32/N32-1)</f>
        <v>2.9558193869488436E-2</v>
      </c>
      <c r="P106" s="209">
        <f t="shared" ref="P106" si="103">IF(O23=14,"",P32/O32-1)</f>
        <v>2.3516111650356386E-2</v>
      </c>
      <c r="Q106" s="209">
        <f t="shared" ref="Q106" si="104">IF(P23=14,"",Q32/P32-1)</f>
        <v>4.6333831055224151E-2</v>
      </c>
      <c r="R106" s="209">
        <f t="shared" ref="R106" si="105">IF(Q23=14,"",R32/Q32-1)</f>
        <v>2.7463080986742439E-2</v>
      </c>
      <c r="S106" s="209">
        <f t="shared" ref="S106" si="106">IF(R23=14,"",S32/R32-1)</f>
        <v>4.6342180605574823E-2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-9.3351840884697612E-2</v>
      </c>
      <c r="F107" s="210">
        <f t="shared" ref="F107:F108" si="108">IF(E33=0,"",F33/E33-1)</f>
        <v>-0.15668925379408349</v>
      </c>
      <c r="G107" s="210">
        <f t="shared" ref="G107:G108" si="109">IF(F33=0,"",G33/F33-1)</f>
        <v>-0.15291887430033291</v>
      </c>
      <c r="H107" s="210">
        <f t="shared" ref="H107:H108" si="110">IF(G33=0,"",H33/G33-1)</f>
        <v>2.704071985202039E-2</v>
      </c>
      <c r="I107" s="210">
        <f t="shared" ref="I107:I108" si="111">IF(H33=0,"",I33/H33-1)</f>
        <v>-8.4599203816430268E-2</v>
      </c>
      <c r="J107" s="210">
        <f t="shared" ref="J107:J108" si="112">IF(I33=0,"",J33/I33-1)</f>
        <v>0.1443833921589841</v>
      </c>
      <c r="K107" s="210">
        <f t="shared" ref="K107:K108" si="113">IF(J33=0,"",K33/J33-1)</f>
        <v>0.14023756435375501</v>
      </c>
      <c r="L107" s="210">
        <f t="shared" ref="L107:L108" si="114">IF(K33=0,"",L33/K33-1)</f>
        <v>-0.10490707065500327</v>
      </c>
      <c r="M107" s="210">
        <f t="shared" ref="M107:M108" si="115">IF(L33=0,"",M33/L33-1)</f>
        <v>-0.45243509875970045</v>
      </c>
      <c r="N107" s="210">
        <f t="shared" ref="N107:N108" si="116">IF(M33=0,"",N33/M33-1)</f>
        <v>-8.2381786001608948E-2</v>
      </c>
      <c r="O107" s="210">
        <f t="shared" ref="O107:O108" si="117">IF(N33=0,"",O33/N33-1)</f>
        <v>0.23494461146626566</v>
      </c>
      <c r="P107" s="210">
        <f t="shared" ref="P107:P108" si="118">IF(O33=0,"",P33/O33-1)</f>
        <v>-2.2990010292078256E-2</v>
      </c>
      <c r="Q107" s="210">
        <f t="shared" ref="Q107:Q108" si="119">IF(P33=0,"",Q33/P33-1)</f>
        <v>2.2386076088200868E-2</v>
      </c>
      <c r="R107" s="210">
        <f t="shared" ref="R107:R108" si="120">IF(Q33=0,"",R33/Q33-1)</f>
        <v>6.8387114109483171E-2</v>
      </c>
      <c r="S107" s="210">
        <f t="shared" ref="S107:S108" si="121">IF(R33=0,"",S33/R33-1)</f>
        <v>0.19971227825413895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-9.3351840884697612E-2</v>
      </c>
      <c r="F108" s="204">
        <f t="shared" si="108"/>
        <v>-0.15668925379408349</v>
      </c>
      <c r="G108" s="204">
        <f t="shared" si="109"/>
        <v>-0.15291887430033291</v>
      </c>
      <c r="H108" s="204">
        <f t="shared" si="110"/>
        <v>2.704071985202039E-2</v>
      </c>
      <c r="I108" s="204">
        <f t="shared" si="111"/>
        <v>-8.4599203816430268E-2</v>
      </c>
      <c r="J108" s="204">
        <f t="shared" si="112"/>
        <v>0.1443833921589841</v>
      </c>
      <c r="K108" s="204">
        <f t="shared" si="113"/>
        <v>0.14023756435375501</v>
      </c>
      <c r="L108" s="204">
        <f t="shared" si="114"/>
        <v>-0.10490707065500327</v>
      </c>
      <c r="M108" s="204">
        <f t="shared" si="115"/>
        <v>-0.45243509875970045</v>
      </c>
      <c r="N108" s="204">
        <f t="shared" si="116"/>
        <v>-8.2381786001608948E-2</v>
      </c>
      <c r="O108" s="204">
        <f t="shared" si="117"/>
        <v>0.23494461146626566</v>
      </c>
      <c r="P108" s="204">
        <f t="shared" si="118"/>
        <v>-2.2990010292078256E-2</v>
      </c>
      <c r="Q108" s="204">
        <f t="shared" si="119"/>
        <v>2.2386076088200868E-2</v>
      </c>
      <c r="R108" s="204">
        <f t="shared" si="120"/>
        <v>6.8387114109483171E-2</v>
      </c>
      <c r="S108" s="204">
        <f t="shared" si="121"/>
        <v>0.19971227825413895</v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7.545395729219706E-2</v>
      </c>
      <c r="F110" s="204">
        <f t="shared" ref="F110:F111" si="138">IF(E43=0,"",F43/E43-1)</f>
        <v>-0.10689939278912319</v>
      </c>
      <c r="G110" s="204">
        <f t="shared" ref="G110:G111" si="139">IF(F43=0,"",G43/F43-1)</f>
        <v>0.11067883233917719</v>
      </c>
      <c r="H110" s="204">
        <f t="shared" ref="H110:H111" si="140">IF(G43=0,"",H43/G43-1)</f>
        <v>-2.4948803357745297E-2</v>
      </c>
      <c r="I110" s="204">
        <f t="shared" ref="I110:I111" si="141">IF(H43=0,"",I43/H43-1)</f>
        <v>2.9156064928407721E-2</v>
      </c>
      <c r="J110" s="204">
        <f t="shared" ref="J110:J111" si="142">IF(I43=0,"",J43/I43-1)</f>
        <v>-4.7904784045293192E-2</v>
      </c>
      <c r="K110" s="204">
        <f t="shared" ref="K110:K111" si="143">IF(J43=0,"",K43/J43-1)</f>
        <v>-6.9677740595978754E-2</v>
      </c>
      <c r="L110" s="204">
        <f t="shared" ref="L110:L111" si="144">IF(K43=0,"",L43/K43-1)</f>
        <v>7.8197387137015406E-2</v>
      </c>
      <c r="M110" s="204">
        <f t="shared" ref="M110:M111" si="145">IF(L43=0,"",M43/L43-1)</f>
        <v>9.9739107117817083E-2</v>
      </c>
      <c r="N110" s="204">
        <f t="shared" ref="N110:N111" si="146">IF(M43=0,"",N43/M43-1)</f>
        <v>0.21762854990888858</v>
      </c>
      <c r="O110" s="204">
        <f t="shared" ref="O110:O111" si="147">IF(N43=0,"",O43/N43-1)</f>
        <v>4.1828839214516744E-2</v>
      </c>
      <c r="P110" s="204">
        <f t="shared" ref="P110:P111" si="148">IF(O43=0,"",P43/O43-1)</f>
        <v>0.19105789966094555</v>
      </c>
      <c r="Q110" s="204">
        <f t="shared" ref="Q110:Q111" si="149">IF(P43=0,"",Q43/P43-1)</f>
        <v>5.1086072018175166E-2</v>
      </c>
      <c r="R110" s="204">
        <f t="shared" ref="R110:R111" si="150">IF(Q43=0,"",R43/Q43-1)</f>
        <v>5.7975273022472962E-2</v>
      </c>
      <c r="S110" s="204">
        <f t="shared" ref="S110:S111" si="151">IF(R43=0,"",S43/R43-1)</f>
        <v>0.11854320201983848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-7.4652215068360395E-3</v>
      </c>
      <c r="F111" s="204">
        <f t="shared" si="138"/>
        <v>-9.3162596307125312E-2</v>
      </c>
      <c r="G111" s="204">
        <f t="shared" si="139"/>
        <v>2.8459617308221219E-2</v>
      </c>
      <c r="H111" s="204">
        <f t="shared" si="140"/>
        <v>-2.9949448859136862E-2</v>
      </c>
      <c r="I111" s="204">
        <f t="shared" si="141"/>
        <v>2.0850065682426644E-2</v>
      </c>
      <c r="J111" s="204">
        <f t="shared" si="142"/>
        <v>-3.6804026148728575E-2</v>
      </c>
      <c r="K111" s="204">
        <f t="shared" si="143"/>
        <v>-5.9597027219715271E-2</v>
      </c>
      <c r="L111" s="204">
        <f t="shared" si="144"/>
        <v>8.903022838049135E-2</v>
      </c>
      <c r="M111" s="204">
        <f t="shared" si="145"/>
        <v>7.0161519719214471E-2</v>
      </c>
      <c r="N111" s="204">
        <f t="shared" si="146"/>
        <v>5.4313676975945135E-2</v>
      </c>
      <c r="O111" s="204">
        <f t="shared" si="147"/>
        <v>-3.3667570240170641E-2</v>
      </c>
      <c r="P111" s="204">
        <f t="shared" si="148"/>
        <v>0.20687802051920734</v>
      </c>
      <c r="Q111" s="204">
        <f t="shared" si="149"/>
        <v>-3.830525108860261E-2</v>
      </c>
      <c r="R111" s="204">
        <f t="shared" si="150"/>
        <v>0.10147667779718761</v>
      </c>
      <c r="S111" s="204">
        <f t="shared" si="151"/>
        <v>3.4981735455438034E-2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0.11993087948460834</v>
      </c>
      <c r="F112" s="204">
        <f t="shared" ref="F112:F113" si="153">IF(E47=0,"",F47/E47-1)</f>
        <v>-0.11342949098466049</v>
      </c>
      <c r="G112" s="204">
        <f t="shared" ref="G112:G113" si="154">IF(F47=0,"",G47/F47-1)</f>
        <v>0.15065707669900497</v>
      </c>
      <c r="H112" s="204">
        <f t="shared" ref="H112:H113" si="155">IF(G47=0,"",H47/G47-1)</f>
        <v>-2.277551280947665E-2</v>
      </c>
      <c r="I112" s="204">
        <f t="shared" ref="I112:I113" si="156">IF(H47=0,"",I47/H47-1)</f>
        <v>3.2739368778065492E-2</v>
      </c>
      <c r="J112" s="204">
        <f t="shared" ref="J112:J113" si="157">IF(I47=0,"",J47/I47-1)</f>
        <v>-5.2638646203141404E-2</v>
      </c>
      <c r="K112" s="204">
        <f t="shared" ref="K112:K113" si="158">IF(J47=0,"",K47/J47-1)</f>
        <v>-7.4048463136827003E-2</v>
      </c>
      <c r="L112" s="204">
        <f t="shared" ref="L112:L113" si="159">IF(K47=0,"",L47/K47-1)</f>
        <v>7.3427258552155372E-2</v>
      </c>
      <c r="M112" s="204">
        <f t="shared" ref="M112:M113" si="160">IF(L47=0,"",M47/L47-1)</f>
        <v>0.11295260407665419</v>
      </c>
      <c r="N112" s="204">
        <f t="shared" ref="N112:N113" si="161">IF(M47=0,"",N47/M47-1)</f>
        <v>0.28778270861674726</v>
      </c>
      <c r="O112" s="204">
        <f t="shared" ref="O112:O113" si="162">IF(N47=0,"",O47/N47-1)</f>
        <v>6.8379860568746453E-2</v>
      </c>
      <c r="P112" s="204">
        <f t="shared" ref="P112:P113" si="163">IF(O47=0,"",P47/O47-1)</f>
        <v>0.18602561044081445</v>
      </c>
      <c r="Q112" s="204">
        <f t="shared" ref="Q112:Q113" si="164">IF(P47=0,"",Q47/P47-1)</f>
        <v>8.0020871214381062E-2</v>
      </c>
      <c r="R112" s="204">
        <f t="shared" ref="R112:R113" si="165">IF(Q47=0,"",R47/Q47-1)</f>
        <v>4.5437122321929868E-2</v>
      </c>
      <c r="S112" s="204">
        <f t="shared" ref="S112:S113" si="166">IF(R47=0,"",S47/R47-1)</f>
        <v>0.14391864578995084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-0.15835430581005527</v>
      </c>
      <c r="F113" s="204">
        <f t="shared" si="153"/>
        <v>3.565819015048266E-2</v>
      </c>
      <c r="G113" s="204">
        <f t="shared" si="154"/>
        <v>-5.3949522887156931E-2</v>
      </c>
      <c r="H113" s="204">
        <f t="shared" si="155"/>
        <v>-2.6867652614102178E-2</v>
      </c>
      <c r="I113" s="204">
        <f t="shared" si="156"/>
        <v>3.9863816175704114E-2</v>
      </c>
      <c r="J113" s="204">
        <f t="shared" si="157"/>
        <v>8.3449816462984661E-2</v>
      </c>
      <c r="K113" s="204">
        <f t="shared" si="158"/>
        <v>6.0840363289163868E-2</v>
      </c>
      <c r="L113" s="204">
        <f t="shared" si="159"/>
        <v>-8.0307997196287229E-2</v>
      </c>
      <c r="M113" s="204">
        <f t="shared" si="160"/>
        <v>-0.25990321182408338</v>
      </c>
      <c r="N113" s="204">
        <f t="shared" si="161"/>
        <v>-0.19040537226277343</v>
      </c>
      <c r="O113" s="204">
        <f t="shared" si="162"/>
        <v>0.21470788674440167</v>
      </c>
      <c r="P113" s="204">
        <f t="shared" si="163"/>
        <v>-3.7122438090563037E-2</v>
      </c>
      <c r="Q113" s="204">
        <f t="shared" si="164"/>
        <v>-1.1765850986739657E-2</v>
      </c>
      <c r="R113" s="204">
        <f t="shared" si="165"/>
        <v>8.4678746244168712E-2</v>
      </c>
      <c r="S113" s="204">
        <f t="shared" si="166"/>
        <v>5.2746592696741645E-2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-8.6973898725684284E-2</v>
      </c>
      <c r="F114" s="204">
        <f t="shared" ref="F114:F115" si="168">IF(E52=0,"",F52/E52-1)</f>
        <v>-3.3077222236556736E-2</v>
      </c>
      <c r="G114" s="204">
        <f t="shared" ref="G114:G115" si="169">IF(F52=0,"",G52/F52-1)</f>
        <v>-4.4411326975344778E-2</v>
      </c>
      <c r="H114" s="204">
        <f t="shared" ref="H114:H115" si="170">IF(G52=0,"",H52/G52-1)</f>
        <v>-6.692376908666442E-2</v>
      </c>
      <c r="I114" s="204">
        <f t="shared" ref="I114:I115" si="171">IF(H52=0,"",I52/H52-1)</f>
        <v>-0.10236618273358988</v>
      </c>
      <c r="J114" s="204">
        <f t="shared" ref="J114:J115" si="172">IF(I52=0,"",J52/I52-1)</f>
        <v>-1.8196079517620256E-2</v>
      </c>
      <c r="K114" s="204">
        <f t="shared" ref="K114:K115" si="173">IF(J52=0,"",K52/J52-1)</f>
        <v>-5.9507346472904121E-2</v>
      </c>
      <c r="L114" s="204">
        <f t="shared" ref="L114:L115" si="174">IF(K52=0,"",L52/K52-1)</f>
        <v>-2.0773249988349507E-3</v>
      </c>
      <c r="M114" s="204">
        <f t="shared" ref="M114:M115" si="175">IF(L52=0,"",M52/L52-1)</f>
        <v>-0.14132532785504992</v>
      </c>
      <c r="N114" s="204">
        <f t="shared" ref="N114:N115" si="176">IF(M52=0,"",N52/M52-1)</f>
        <v>-0.13838287782451331</v>
      </c>
      <c r="O114" s="204">
        <f t="shared" ref="O114:O115" si="177">IF(N52=0,"",O52/N52-1)</f>
        <v>1.1478617489791398E-2</v>
      </c>
      <c r="P114" s="204">
        <f t="shared" ref="P114:P115" si="178">IF(O52=0,"",P52/O52-1)</f>
        <v>-0.12703758842868373</v>
      </c>
      <c r="Q114" s="204">
        <f t="shared" ref="Q114:Q115" si="179">IF(P52=0,"",Q52/P52-1)</f>
        <v>-3.8569875164279455E-2</v>
      </c>
      <c r="R114" s="204">
        <f t="shared" ref="R114:R115" si="180">IF(Q52=0,"",R52/Q52-1)</f>
        <v>6.5648606468569071E-2</v>
      </c>
      <c r="S114" s="204">
        <f t="shared" ref="S114:S115" si="181">IF(R52=0,"",S52/R52-1)</f>
        <v>-7.6306434219702957E-2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-1.4817851383047254E-2</v>
      </c>
      <c r="F115" s="204">
        <f t="shared" si="168"/>
        <v>-7.6721836270735588E-3</v>
      </c>
      <c r="G115" s="204">
        <f t="shared" si="169"/>
        <v>-4.5480303762306939E-2</v>
      </c>
      <c r="H115" s="204">
        <f t="shared" si="170"/>
        <v>-0.10534227525769191</v>
      </c>
      <c r="I115" s="204">
        <f t="shared" si="171"/>
        <v>-0.12978125695331144</v>
      </c>
      <c r="J115" s="204">
        <f t="shared" si="172"/>
        <v>-2.0184771903099641E-2</v>
      </c>
      <c r="K115" s="204">
        <f t="shared" si="173"/>
        <v>-3.6680216569943913E-2</v>
      </c>
      <c r="L115" s="204">
        <f t="shared" si="174"/>
        <v>-9.4657556073786342E-2</v>
      </c>
      <c r="M115" s="204">
        <f t="shared" si="175"/>
        <v>-4.8056938715911102E-2</v>
      </c>
      <c r="N115" s="204">
        <f t="shared" si="176"/>
        <v>-8.8493069210075714E-2</v>
      </c>
      <c r="O115" s="204">
        <f t="shared" si="177"/>
        <v>5.0217777141852826E-2</v>
      </c>
      <c r="P115" s="204">
        <f t="shared" si="178"/>
        <v>-8.8560625248760738E-2</v>
      </c>
      <c r="Q115" s="204">
        <f t="shared" si="179"/>
        <v>-4.7490880419591819E-2</v>
      </c>
      <c r="R115" s="204">
        <f t="shared" si="180"/>
        <v>6.8515016629554726E-2</v>
      </c>
      <c r="S115" s="204">
        <f t="shared" si="181"/>
        <v>3.7757829305556267E-2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-0.13089497102120251</v>
      </c>
      <c r="F116" s="204">
        <f t="shared" ref="F116:F122" si="183">IF(E56=0,"",F56/E56-1)</f>
        <v>-5.0606512395290015E-2</v>
      </c>
      <c r="G116" s="204">
        <f t="shared" ref="G116:G122" si="184">IF(F56=0,"",G56/F56-1)</f>
        <v>-4.3640385053349218E-2</v>
      </c>
      <c r="H116" s="204">
        <f t="shared" ref="H116:H122" si="185">IF(G56=0,"",H56/G56-1)</f>
        <v>-3.9269796516957833E-2</v>
      </c>
      <c r="I116" s="204">
        <f t="shared" ref="I116:I122" si="186">IF(H56=0,"",I56/H56-1)</f>
        <v>-8.3989718596567231E-2</v>
      </c>
      <c r="J116" s="204">
        <f t="shared" ref="J116:J122" si="187">IF(I56=0,"",J56/I56-1)</f>
        <v>-1.6929687334875876E-2</v>
      </c>
      <c r="K116" s="204">
        <f t="shared" ref="K116:K122" si="188">IF(J56=0,"",K56/J56-1)</f>
        <v>-7.3995449448599482E-2</v>
      </c>
      <c r="L116" s="204">
        <f t="shared" ref="L116:L122" si="189">IF(K56=0,"",L56/K56-1)</f>
        <v>5.905006217572617E-2</v>
      </c>
      <c r="M116" s="204">
        <f t="shared" ref="M116:M122" si="190">IF(L56=0,"",M56/L56-1)</f>
        <v>-0.19396927441069511</v>
      </c>
      <c r="N116" s="204">
        <f t="shared" ref="N116:N122" si="191">IF(M56=0,"",N56/M56-1)</f>
        <v>-0.17164003912618186</v>
      </c>
      <c r="O116" s="204">
        <f t="shared" ref="O116:O122" si="192">IF(N56=0,"",O56/N56-1)</f>
        <v>-1.6937478475939738E-2</v>
      </c>
      <c r="P116" s="204">
        <f t="shared" ref="P116:P122" si="193">IF(O56=0,"",P56/O56-1)</f>
        <v>-0.15718938740773936</v>
      </c>
      <c r="Q116" s="204">
        <f t="shared" ref="Q116:Q122" si="194">IF(P56=0,"",Q56/P56-1)</f>
        <v>-3.1009836312670069E-2</v>
      </c>
      <c r="R116" s="204">
        <f t="shared" ref="R116:R122" si="195">IF(Q56=0,"",R56/Q56-1)</f>
        <v>6.3260804308424179E-2</v>
      </c>
      <c r="S116" s="204">
        <f t="shared" ref="S116:S122" si="196">IF(R56=0,"",S56/R56-1)</f>
        <v>-0.17179479375281381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3.3083376643382234E-2</v>
      </c>
      <c r="F117" s="204">
        <f t="shared" si="183"/>
        <v>6.1674026460315723E-2</v>
      </c>
      <c r="G117" s="204">
        <f t="shared" si="184"/>
        <v>-4.7386211691444857E-2</v>
      </c>
      <c r="H117" s="204">
        <f t="shared" si="185"/>
        <v>-1.3329658637670327E-2</v>
      </c>
      <c r="I117" s="204">
        <f t="shared" si="186"/>
        <v>-3.2127927133167478E-2</v>
      </c>
      <c r="J117" s="204">
        <f t="shared" si="187"/>
        <v>-8.975035914542473E-2</v>
      </c>
      <c r="K117" s="204">
        <f t="shared" si="188"/>
        <v>-4.3625626239021109E-2</v>
      </c>
      <c r="L117" s="204">
        <f t="shared" si="189"/>
        <v>-5.6934954243527125E-2</v>
      </c>
      <c r="M117" s="204">
        <f t="shared" si="190"/>
        <v>6.0283941014760423E-4</v>
      </c>
      <c r="N117" s="204">
        <f t="shared" si="191"/>
        <v>-7.8540916015813145E-2</v>
      </c>
      <c r="O117" s="204">
        <f t="shared" si="192"/>
        <v>-6.2334196563952893E-2</v>
      </c>
      <c r="P117" s="204">
        <f t="shared" si="193"/>
        <v>-6.5664378970840986E-2</v>
      </c>
      <c r="Q117" s="204">
        <f t="shared" si="194"/>
        <v>3.7005349023697898E-2</v>
      </c>
      <c r="R117" s="204">
        <f t="shared" si="195"/>
        <v>-3.6448867485351366E-3</v>
      </c>
      <c r="S117" s="204">
        <f t="shared" si="196"/>
        <v>-0.1873465202418203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-1.626302133889912E-2</v>
      </c>
      <c r="F118" s="204">
        <f t="shared" si="183"/>
        <v>-5.0548382969880845E-2</v>
      </c>
      <c r="G118" s="204">
        <f t="shared" si="184"/>
        <v>1.1813147114416722E-3</v>
      </c>
      <c r="H118" s="204">
        <f t="shared" si="185"/>
        <v>-0.17488176492693863</v>
      </c>
      <c r="I118" s="204">
        <f t="shared" si="186"/>
        <v>8.6163498004686589E-2</v>
      </c>
      <c r="J118" s="204">
        <f t="shared" si="187"/>
        <v>1.9985651824490969E-2</v>
      </c>
      <c r="K118" s="204">
        <f t="shared" si="188"/>
        <v>-0.1333046277985479</v>
      </c>
      <c r="L118" s="204">
        <f t="shared" si="189"/>
        <v>0.1065718631559065</v>
      </c>
      <c r="M118" s="204">
        <f t="shared" si="190"/>
        <v>-0.34255476833621246</v>
      </c>
      <c r="N118" s="204">
        <f t="shared" si="191"/>
        <v>0.18315102255309834</v>
      </c>
      <c r="O118" s="204">
        <f t="shared" si="192"/>
        <v>0.12533558847230863</v>
      </c>
      <c r="P118" s="204">
        <f t="shared" si="193"/>
        <v>-0.20652056185676881</v>
      </c>
      <c r="Q118" s="204">
        <f t="shared" si="194"/>
        <v>-0.12709470920879962</v>
      </c>
      <c r="R118" s="204">
        <f t="shared" si="195"/>
        <v>-1.1362992698369712E-2</v>
      </c>
      <c r="S118" s="204">
        <f t="shared" si="196"/>
        <v>9.2974772721597487E-2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1.4874616494925608E-2</v>
      </c>
      <c r="F119" s="204">
        <f t="shared" si="183"/>
        <v>3.5910192445757882E-2</v>
      </c>
      <c r="G119" s="204">
        <f t="shared" si="184"/>
        <v>-0.10273863873945954</v>
      </c>
      <c r="H119" s="204">
        <f t="shared" si="185"/>
        <v>-5.5996560377147286E-4</v>
      </c>
      <c r="I119" s="204">
        <f t="shared" si="186"/>
        <v>-6.4915786114150054E-2</v>
      </c>
      <c r="J119" s="204">
        <f t="shared" si="187"/>
        <v>0.13929105824070986</v>
      </c>
      <c r="K119" s="204">
        <f t="shared" si="188"/>
        <v>5.9480032738631117E-2</v>
      </c>
      <c r="L119" s="204">
        <f t="shared" si="189"/>
        <v>-2.8960874317200846E-2</v>
      </c>
      <c r="M119" s="204">
        <f t="shared" si="190"/>
        <v>-0.14764890000535558</v>
      </c>
      <c r="N119" s="204">
        <f t="shared" si="191"/>
        <v>-3.6236797832483125E-2</v>
      </c>
      <c r="O119" s="204">
        <f t="shared" si="192"/>
        <v>5.0161579093577435E-2</v>
      </c>
      <c r="P119" s="204">
        <f t="shared" si="193"/>
        <v>-1.3803166132740685E-2</v>
      </c>
      <c r="Q119" s="204">
        <f t="shared" si="194"/>
        <v>7.8943317861872364E-2</v>
      </c>
      <c r="R119" s="204">
        <f t="shared" si="195"/>
        <v>-2.0788088350497835E-2</v>
      </c>
      <c r="S119" s="204">
        <f t="shared" si="196"/>
        <v>7.8280584489846872E-2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-0.1224103664202153</v>
      </c>
      <c r="F120" s="204">
        <f t="shared" si="183"/>
        <v>-7.1722726405372028E-2</v>
      </c>
      <c r="G120" s="204">
        <f t="shared" si="184"/>
        <v>-7.7160997442103474E-2</v>
      </c>
      <c r="H120" s="204">
        <f t="shared" si="185"/>
        <v>-9.2959469378905646E-2</v>
      </c>
      <c r="I120" s="204">
        <f t="shared" si="186"/>
        <v>-0.17532040841441787</v>
      </c>
      <c r="J120" s="204">
        <f t="shared" si="187"/>
        <v>4.0518110101747773E-2</v>
      </c>
      <c r="K120" s="204">
        <f t="shared" si="188"/>
        <v>-5.873074828734548E-2</v>
      </c>
      <c r="L120" s="204">
        <f t="shared" si="189"/>
        <v>-8.9898215463464659E-2</v>
      </c>
      <c r="M120" s="204">
        <f t="shared" si="190"/>
        <v>-0.17359206146013395</v>
      </c>
      <c r="N120" s="204">
        <f t="shared" si="191"/>
        <v>-0.11325004274722139</v>
      </c>
      <c r="O120" s="204">
        <f t="shared" si="192"/>
        <v>2.6829594840122484E-2</v>
      </c>
      <c r="P120" s="204">
        <f t="shared" si="193"/>
        <v>-0.11883794845360196</v>
      </c>
      <c r="Q120" s="204">
        <f t="shared" si="194"/>
        <v>0.18385319291212188</v>
      </c>
      <c r="R120" s="204">
        <f t="shared" si="195"/>
        <v>2.0802245786944118E-2</v>
      </c>
      <c r="S120" s="204">
        <f t="shared" si="196"/>
        <v>3.8448395796586432E-4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-6.1872967351485841E-2</v>
      </c>
      <c r="F121" s="204">
        <f t="shared" si="183"/>
        <v>-5.717076106786545E-2</v>
      </c>
      <c r="G121" s="204">
        <f t="shared" si="184"/>
        <v>2.9405094358548656E-2</v>
      </c>
      <c r="H121" s="204">
        <f t="shared" si="185"/>
        <v>2.0918716352655853E-2</v>
      </c>
      <c r="I121" s="204">
        <f t="shared" si="186"/>
        <v>8.4172877214798714E-3</v>
      </c>
      <c r="J121" s="204">
        <f t="shared" si="187"/>
        <v>7.8577982871586016E-4</v>
      </c>
      <c r="K121" s="204">
        <f t="shared" si="188"/>
        <v>1.6084921253294304E-3</v>
      </c>
      <c r="L121" s="204">
        <f t="shared" si="189"/>
        <v>-0.14575642957263524</v>
      </c>
      <c r="M121" s="204">
        <f t="shared" si="190"/>
        <v>-0.27819124629776437</v>
      </c>
      <c r="N121" s="204">
        <f t="shared" si="191"/>
        <v>-2.0936497873985327E-2</v>
      </c>
      <c r="O121" s="204">
        <f t="shared" si="192"/>
        <v>1.6900138031204159E-2</v>
      </c>
      <c r="P121" s="204">
        <f t="shared" si="193"/>
        <v>-2.0460423352558044E-2</v>
      </c>
      <c r="Q121" s="204">
        <f t="shared" si="194"/>
        <v>-4.1229371580741803E-2</v>
      </c>
      <c r="R121" s="204">
        <f t="shared" si="195"/>
        <v>5.4154707785548872E-2</v>
      </c>
      <c r="S121" s="204">
        <f t="shared" si="196"/>
        <v>-3.6866194217414994E-2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-1.8609719819956849E-2</v>
      </c>
      <c r="F122" s="208">
        <f t="shared" si="183"/>
        <v>-2.5342231027576712E-2</v>
      </c>
      <c r="G122" s="208">
        <f t="shared" si="184"/>
        <v>-3.8132100432143323E-2</v>
      </c>
      <c r="H122" s="208">
        <f t="shared" si="185"/>
        <v>1.0178795816345509E-2</v>
      </c>
      <c r="I122" s="208">
        <f t="shared" si="186"/>
        <v>2.5115548749430339E-3</v>
      </c>
      <c r="J122" s="208">
        <f t="shared" si="187"/>
        <v>4.936263275363606E-2</v>
      </c>
      <c r="K122" s="208">
        <f t="shared" si="188"/>
        <v>-3.538244227440468E-2</v>
      </c>
      <c r="L122" s="208">
        <f t="shared" si="189"/>
        <v>-0.10641855923366328</v>
      </c>
      <c r="M122" s="208">
        <f t="shared" si="190"/>
        <v>-8.208462826215257E-2</v>
      </c>
      <c r="N122" s="208">
        <f t="shared" si="191"/>
        <v>1.0472469491292991E-2</v>
      </c>
      <c r="O122" s="208">
        <f t="shared" si="192"/>
        <v>-1.4311373981122588E-2</v>
      </c>
      <c r="P122" s="208">
        <f t="shared" si="193"/>
        <v>3.7026000292960548E-2</v>
      </c>
      <c r="Q122" s="208">
        <f t="shared" si="194"/>
        <v>1.4064177359931263E-2</v>
      </c>
      <c r="R122" s="208">
        <f t="shared" si="195"/>
        <v>0.11711370273900146</v>
      </c>
      <c r="S122" s="208">
        <f t="shared" si="196"/>
        <v>3.9095834421100983E-2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2018-07-16T15:37:40Z</dcterms:created>
  <dcterms:modified xsi:type="dcterms:W3CDTF">2018-07-16T15:37:40Z</dcterms:modified>
</cp:coreProperties>
</file>