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O13" i="59"/>
  <c r="G13" i="59"/>
  <c r="S13" i="59"/>
  <c r="R13" i="59"/>
  <c r="Q13" i="59"/>
  <c r="P13" i="59"/>
  <c r="N13" i="59"/>
  <c r="M13" i="59"/>
  <c r="L13" i="59"/>
  <c r="K13" i="59"/>
  <c r="J13" i="59"/>
  <c r="I13" i="59"/>
  <c r="H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7" i="4"/>
  <c r="B4" i="4"/>
  <c r="B5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5"/>
  <c r="I16" i="57"/>
  <c r="I75" i="57" l="1"/>
  <c r="S75" i="57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<sst xmlns="http://schemas.openxmlformats.org/spreadsheetml/2006/main" count="725" uniqueCount="283">
  <si>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</si>
  <si>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</si>
  <si>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</si>
  <si>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</si>
  <si>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</si>
  <si>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</si>
  <si>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</si>
  <si>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</si>
  <si>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</si>
  <si>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</si>
  <si>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</si>
  <si>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</si>
  <si>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</si>
  <si>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</si>
  <si>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</si>
  <si>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</si>
  <si>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</si>
  <si>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</si>
  <si>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</si>
  <si>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</si>
  <si>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</si>
  <si>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</si>
  <si>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</si>
  <si>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</si>
  <si>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</si>
  <si>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</si>
  <si>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</si>
  <si>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</si>
  <si>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</si>
  <si>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</si>
  <si>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</si>
  <si>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</si>
  <si>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</si>
  <si>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</si>
  <si>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</si>
  <si>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</si>
  <si>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</si>
  <si>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</si>
  <si>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</si>
  <si>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</si>
  <si>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</si>
  <si>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</si>
  <si>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</si>
  <si>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</si>
  <si>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</si>
  <si>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</si>
  <si>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</si>
  <si>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</si>
  <si>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</si>
  <si>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</si>
  <si>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</si>
  <si>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</si>
  <si>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</si>
  <si>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</si>
  <si>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</si>
  <si>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</si>
  <si>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</si>
  <si>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</si>
  <si>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</si>
  <si>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</si>
  <si>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</si>
  <si>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</si>
  <si>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</si>
  <si>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</si>
  <si>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</si>
  <si>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</si>
  <si>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</si>
  <si>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</si>
  <si>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</si>
  <si>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</si>
  <si>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</si>
  <si>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</si>
  <si>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</si>
  <si>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</si>
  <si>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</si>
  <si>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</si>
  <si>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</si>
  <si>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</si>
  <si>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</si>
  <si>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</si>
  <si>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</si>
  <si>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</si>
  <si>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</si>
  <si>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</si>
  <si>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</si>
  <si>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</si>
  <si>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</si>
  <si>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</si>
  <si>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</si>
  <si>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</si>
  <si>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</si>
  <si>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</si>
  <si>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</si>
  <si>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</si>
  <si>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</si>
  <si>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</si>
  <si>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</si>
  <si>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</si>
  <si>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</si>
  <si>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</si>
  <si>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</si>
  <si>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</si>
  <si>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</si>
  <si>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</si>
  <si>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</si>
  <si>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</si>
  <si>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</si>
  <si>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</si>
  <si>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</si>
  <si>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</si>
  <si>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</si>
  <si>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</si>
  <si>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</si>
  <si>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</si>
  <si>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</si>
  <si>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</si>
  <si>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</si>
  <si>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</si>
  <si>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</si>
  <si>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</si>
  <si>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</si>
  <si>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</si>
  <si>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</si>
  <si>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</si>
  <si>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</si>
  <si>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</si>
  <si>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</si>
  <si>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</si>
  <si>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</si>
  <si>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</si>
  <si>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</si>
  <si>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</si>
  <si>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</si>
  <si>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</si>
  <si>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</si>
  <si>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</si>
  <si>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</si>
  <si>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</si>
  <si>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</si>
  <si>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</si>
  <si>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</si>
  <si>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</si>
  <si>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</si>
  <si>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</si>
  <si>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</si>
  <si>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</si>
  <si>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</si>
  <si>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</si>
  <si>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</si>
  <si>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</si>
  <si>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</si>
  <si>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</si>
  <si>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</si>
  <si>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</si>
  <si>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</si>
  <si>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</si>
  <si>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</si>
  <si>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</si>
  <si>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</si>
  <si>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</si>
  <si>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</si>
  <si>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</si>
  <si>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</si>
  <si>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</si>
  <si>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</si>
  <si>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</si>
  <si>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</si>
  <si>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</si>
  <si>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</si>
  <si>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</si>
  <si>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</si>
  <si>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</si>
  <si>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</si>
  <si>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</si>
  <si>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</si>
  <si>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</si>
  <si>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</si>
  <si>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</si>
  <si>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</si>
  <si>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</si>
  <si>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</si>
  <si>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</si>
  <si>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</si>
  <si>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</si>
  <si>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</si>
  <si>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</si>
  <si>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</si>
  <si>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</si>
  <si>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</si>
  <si>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</si>
  <si>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</si>
  <si>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</si>
  <si>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</si>
  <si>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</si>
  <si>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</si>
  <si>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</si>
  <si>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</si>
  <si>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</si>
  <si>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</si>
  <si>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</si>
  <si>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</si>
  <si>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</si>
  <si>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</si>
  <si>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</si>
  <si>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</si>
  <si>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</si>
  <si>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</si>
  <si>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</si>
  <si>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</si>
  <si>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</si>
  <si>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</si>
  <si>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</si>
  <si>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</si>
  <si>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</si>
  <si>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</si>
  <si>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</si>
  <si>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</si>
  <si>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</si>
  <si>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</si>
  <si>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</si>
  <si>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</si>
  <si>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</si>
  <si>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</si>
  <si>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</si>
  <si>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</si>
  <si>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</si>
  <si>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</si>
  <si>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</si>
  <si>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</si>
  <si>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</si>
  <si>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</si>
  <si>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</si>
  <si>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</si>
  <si>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</si>
  <si>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</si>
  <si>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</si>
  <si>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</si>
  <si>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</si>
  <si>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</si>
  <si>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</si>
  <si>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</si>
  <si>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</si>
  <si>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</si>
  <si>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</si>
  <si>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</si>
  <si>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</si>
  <si>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</si>
  <si>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</si>
  <si>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</si>
  <si>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</si>
  <si>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</si>
  <si>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</si>
  <si>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</si>
  <si>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</si>
  <si>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</si>
  <si>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</si>
  <si>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</si>
  <si>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</si>
  <si>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</si>
  <si>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</si>
  <si>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</si>
  <si>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</si>
  <si>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</si>
  <si>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</si>
  <si>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</si>
  <si>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</si>
  <si>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</si>
  <si>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</si>
  <si>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</si>
  <si>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</si>
  <si>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</si>
  <si>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</si>
  <si>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</si>
  <si>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</si>
  <si>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</si>
  <si>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</si>
  <si>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</si>
  <si>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</si>
  <si>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</si>
  <si>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EE</t>
  </si>
  <si>
    <t>Estonia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</si>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</sst>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43297.734826388885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6170.8</v>
      </c>
      <c r="E2" s="152">
        <v>6976.4</v>
      </c>
      <c r="F2" s="152">
        <v>7773.8</v>
      </c>
      <c r="G2" s="152">
        <v>8708.9</v>
      </c>
      <c r="H2" s="152">
        <v>9707.7000000000007</v>
      </c>
      <c r="I2" s="152">
        <v>11262.3</v>
      </c>
      <c r="J2" s="152">
        <v>13521.7</v>
      </c>
      <c r="K2" s="152">
        <v>16246.4</v>
      </c>
      <c r="L2" s="152">
        <v>16517.300000000003</v>
      </c>
      <c r="M2" s="152">
        <v>14145.9</v>
      </c>
      <c r="N2" s="152">
        <v>14716.5</v>
      </c>
      <c r="O2" s="152">
        <v>16667.599999999999</v>
      </c>
      <c r="P2" s="152">
        <v>17934.900000000001</v>
      </c>
      <c r="Q2" s="152">
        <v>18932.300000000003</v>
      </c>
      <c r="R2" s="152">
        <v>19766.3</v>
      </c>
      <c r="S2" s="152">
        <v>20347.699999999997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3376.1</v>
      </c>
      <c r="E3" s="156">
        <v>3821.6</v>
      </c>
      <c r="F3" s="156">
        <v>4339.2</v>
      </c>
      <c r="G3" s="156">
        <v>4833.7</v>
      </c>
      <c r="H3" s="156">
        <v>5420.3</v>
      </c>
      <c r="I3" s="156">
        <v>6182.4</v>
      </c>
      <c r="J3" s="156">
        <v>7386.9</v>
      </c>
      <c r="K3" s="156">
        <v>8670.1</v>
      </c>
      <c r="L3" s="156">
        <v>8930.6</v>
      </c>
      <c r="M3" s="156">
        <v>7551.2</v>
      </c>
      <c r="N3" s="156">
        <v>7688.8</v>
      </c>
      <c r="O3" s="156">
        <v>8427.2999999999993</v>
      </c>
      <c r="P3" s="156">
        <v>9139.7999999999993</v>
      </c>
      <c r="Q3" s="156">
        <v>9737.7999999999993</v>
      </c>
      <c r="R3" s="156">
        <v>10118.700000000001</v>
      </c>
      <c r="S3" s="156">
        <v>10565.9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5512.9</v>
      </c>
      <c r="E4" s="160">
        <v>6227.2</v>
      </c>
      <c r="F4" s="160">
        <v>6914.8</v>
      </c>
      <c r="G4" s="160">
        <v>7773</v>
      </c>
      <c r="H4" s="160">
        <v>8595.7999999999993</v>
      </c>
      <c r="I4" s="160">
        <v>9972.7000000000007</v>
      </c>
      <c r="J4" s="160">
        <v>11889</v>
      </c>
      <c r="K4" s="160">
        <v>14258.5</v>
      </c>
      <c r="L4" s="160">
        <v>14719.2</v>
      </c>
      <c r="M4" s="160">
        <v>12281</v>
      </c>
      <c r="N4" s="160">
        <v>12874.3</v>
      </c>
      <c r="O4" s="160">
        <v>14616.4</v>
      </c>
      <c r="P4" s="160">
        <v>15676</v>
      </c>
      <c r="Q4" s="160">
        <v>16590.900000000001</v>
      </c>
      <c r="R4" s="160">
        <v>17201.900000000001</v>
      </c>
      <c r="S4" s="160">
        <v>17610.400000000001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266.8</v>
      </c>
      <c r="E6" s="152">
        <v>295</v>
      </c>
      <c r="F6" s="152">
        <v>292.8</v>
      </c>
      <c r="G6" s="152">
        <v>313.8</v>
      </c>
      <c r="H6" s="152">
        <v>334.7</v>
      </c>
      <c r="I6" s="152">
        <v>349.2</v>
      </c>
      <c r="J6" s="152">
        <v>367.7</v>
      </c>
      <c r="K6" s="152">
        <v>492.70000000000005</v>
      </c>
      <c r="L6" s="152">
        <v>403.7</v>
      </c>
      <c r="M6" s="152">
        <v>300.10000000000008</v>
      </c>
      <c r="N6" s="152">
        <v>411.1</v>
      </c>
      <c r="O6" s="152">
        <v>567.29999999999995</v>
      </c>
      <c r="P6" s="152">
        <v>572.79999999999995</v>
      </c>
      <c r="Q6" s="152">
        <v>566</v>
      </c>
      <c r="R6" s="152">
        <v>602.5</v>
      </c>
      <c r="S6" s="152">
        <v>552.29999999999995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1206.0000000000007</v>
      </c>
      <c r="E7" s="156">
        <v>1403.8999999999996</v>
      </c>
      <c r="F7" s="156">
        <v>1551.3</v>
      </c>
      <c r="G7" s="156">
        <v>1764.2000000000016</v>
      </c>
      <c r="H7" s="156">
        <v>1874.399999999998</v>
      </c>
      <c r="I7" s="156">
        <v>2115.6000000000004</v>
      </c>
      <c r="J7" s="156">
        <v>2476.8999999999996</v>
      </c>
      <c r="K7" s="156">
        <v>2881.8</v>
      </c>
      <c r="L7" s="156">
        <v>2922.4000000000005</v>
      </c>
      <c r="M7" s="156">
        <v>2439.4</v>
      </c>
      <c r="N7" s="156">
        <v>2838.5</v>
      </c>
      <c r="O7" s="156">
        <v>3265.3999999999978</v>
      </c>
      <c r="P7" s="156">
        <v>3355.0999999999995</v>
      </c>
      <c r="Q7" s="156">
        <v>3612.5</v>
      </c>
      <c r="R7" s="156">
        <v>3825.0000000000036</v>
      </c>
      <c r="S7" s="156">
        <v>3790.5000000000023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326.7</v>
      </c>
      <c r="E8" s="156">
        <v>367.6</v>
      </c>
      <c r="F8" s="156">
        <v>435.1</v>
      </c>
      <c r="G8" s="156">
        <v>511.6</v>
      </c>
      <c r="H8" s="156">
        <v>603.6</v>
      </c>
      <c r="I8" s="156">
        <v>853.7</v>
      </c>
      <c r="J8" s="156">
        <v>1166.4000000000001</v>
      </c>
      <c r="K8" s="156">
        <v>1513.6</v>
      </c>
      <c r="L8" s="156">
        <v>1419.2</v>
      </c>
      <c r="M8" s="156">
        <v>868.6</v>
      </c>
      <c r="N8" s="156">
        <v>762.7</v>
      </c>
      <c r="O8" s="156">
        <v>1001.5</v>
      </c>
      <c r="P8" s="156">
        <v>1151.5999999999999</v>
      </c>
      <c r="Q8" s="156">
        <v>1155.7</v>
      </c>
      <c r="R8" s="156">
        <v>1102.0999999999999</v>
      </c>
      <c r="S8" s="156">
        <v>1097.8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1363</v>
      </c>
      <c r="E9" s="156">
        <v>1552.1</v>
      </c>
      <c r="F9" s="156">
        <v>1727.9</v>
      </c>
      <c r="G9" s="156">
        <v>1956.8</v>
      </c>
      <c r="H9" s="156">
        <v>2169.8000000000002</v>
      </c>
      <c r="I9" s="156">
        <v>2449.5</v>
      </c>
      <c r="J9" s="156">
        <v>2900.9</v>
      </c>
      <c r="K9" s="156">
        <v>3309.8</v>
      </c>
      <c r="L9" s="156">
        <v>3264.2</v>
      </c>
      <c r="M9" s="156">
        <v>2594.3000000000002</v>
      </c>
      <c r="N9" s="156">
        <v>2861.8</v>
      </c>
      <c r="O9" s="156">
        <v>3302.1</v>
      </c>
      <c r="P9" s="156">
        <v>3623.8</v>
      </c>
      <c r="Q9" s="156">
        <v>3836.7</v>
      </c>
      <c r="R9" s="156">
        <v>3873.7</v>
      </c>
      <c r="S9" s="156">
        <v>3833.2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285.10000000000002</v>
      </c>
      <c r="E10" s="156">
        <v>307.2</v>
      </c>
      <c r="F10" s="156">
        <v>344.8</v>
      </c>
      <c r="G10" s="156">
        <v>386.1</v>
      </c>
      <c r="H10" s="156">
        <v>421.9</v>
      </c>
      <c r="I10" s="156">
        <v>465.09999999999991</v>
      </c>
      <c r="J10" s="156">
        <v>537.90000000000009</v>
      </c>
      <c r="K10" s="156">
        <v>650.79999999999984</v>
      </c>
      <c r="L10" s="156">
        <v>726.7</v>
      </c>
      <c r="M10" s="156">
        <v>677.4</v>
      </c>
      <c r="N10" s="156">
        <v>680.7</v>
      </c>
      <c r="O10" s="156">
        <v>737.2</v>
      </c>
      <c r="P10" s="156">
        <v>803.8</v>
      </c>
      <c r="Q10" s="156">
        <v>845.4</v>
      </c>
      <c r="R10" s="156">
        <v>910.6</v>
      </c>
      <c r="S10" s="156">
        <v>963.9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221.3</v>
      </c>
      <c r="E11" s="156">
        <v>246.7</v>
      </c>
      <c r="F11" s="156">
        <v>287.8</v>
      </c>
      <c r="G11" s="156">
        <v>289.3</v>
      </c>
      <c r="H11" s="156">
        <v>326.7</v>
      </c>
      <c r="I11" s="156">
        <v>392</v>
      </c>
      <c r="J11" s="156">
        <v>528.20000000000005</v>
      </c>
      <c r="K11" s="156">
        <v>672.5</v>
      </c>
      <c r="L11" s="156">
        <v>798.9</v>
      </c>
      <c r="M11" s="156">
        <v>540.20000000000005</v>
      </c>
      <c r="N11" s="156">
        <v>524.4</v>
      </c>
      <c r="O11" s="156">
        <v>564.4</v>
      </c>
      <c r="P11" s="156">
        <v>608.5</v>
      </c>
      <c r="Q11" s="156">
        <v>597.9</v>
      </c>
      <c r="R11" s="156">
        <v>634.4</v>
      </c>
      <c r="S11" s="156">
        <v>695.6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641.20000000000005</v>
      </c>
      <c r="E12" s="156">
        <v>703.8</v>
      </c>
      <c r="F12" s="156">
        <v>740.3</v>
      </c>
      <c r="G12" s="156">
        <v>770.4</v>
      </c>
      <c r="H12" s="156">
        <v>831.59999999999991</v>
      </c>
      <c r="I12" s="156">
        <v>973.9</v>
      </c>
      <c r="J12" s="156">
        <v>1154.8</v>
      </c>
      <c r="K12" s="156">
        <v>1362</v>
      </c>
      <c r="L12" s="156">
        <v>1424.8</v>
      </c>
      <c r="M12" s="156">
        <v>1301.5</v>
      </c>
      <c r="N12" s="156">
        <v>1262.2</v>
      </c>
      <c r="O12" s="156">
        <v>1415.7</v>
      </c>
      <c r="P12" s="156">
        <v>1541.4</v>
      </c>
      <c r="Q12" s="156">
        <v>1654.1</v>
      </c>
      <c r="R12" s="156">
        <v>1722.8</v>
      </c>
      <c r="S12" s="156">
        <v>1840.9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267.60000000000002</v>
      </c>
      <c r="E13" s="156">
        <v>331.2</v>
      </c>
      <c r="F13" s="156">
        <v>398.2</v>
      </c>
      <c r="G13" s="156">
        <v>505.5</v>
      </c>
      <c r="H13" s="156">
        <v>615</v>
      </c>
      <c r="I13" s="156">
        <v>766.9</v>
      </c>
      <c r="J13" s="156">
        <v>931.7</v>
      </c>
      <c r="K13" s="156">
        <v>1145.3</v>
      </c>
      <c r="L13" s="156">
        <v>1230.9000000000001</v>
      </c>
      <c r="M13" s="156">
        <v>1117.5999999999999</v>
      </c>
      <c r="N13" s="156">
        <v>1156.7</v>
      </c>
      <c r="O13" s="156">
        <v>1293.0000000000002</v>
      </c>
      <c r="P13" s="156">
        <v>1405</v>
      </c>
      <c r="Q13" s="156">
        <v>1495.2</v>
      </c>
      <c r="R13" s="156">
        <v>1514.9</v>
      </c>
      <c r="S13" s="156">
        <v>1587.5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798.3</v>
      </c>
      <c r="E14" s="156">
        <v>862.6</v>
      </c>
      <c r="F14" s="156">
        <v>950.4</v>
      </c>
      <c r="G14" s="156">
        <v>1063</v>
      </c>
      <c r="H14" s="156">
        <v>1179</v>
      </c>
      <c r="I14" s="156">
        <v>1330.3</v>
      </c>
      <c r="J14" s="156">
        <v>1505.3</v>
      </c>
      <c r="K14" s="156">
        <v>1855.2</v>
      </c>
      <c r="L14" s="156">
        <v>2179.4</v>
      </c>
      <c r="M14" s="156">
        <v>2145.9</v>
      </c>
      <c r="N14" s="156">
        <v>2083.4</v>
      </c>
      <c r="O14" s="156">
        <v>2152.6</v>
      </c>
      <c r="P14" s="156">
        <v>2259.4</v>
      </c>
      <c r="Q14" s="156">
        <v>2437</v>
      </c>
      <c r="R14" s="156">
        <v>2600.1</v>
      </c>
      <c r="S14" s="156">
        <v>2803.9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136.9</v>
      </c>
      <c r="E15" s="156">
        <v>157.1</v>
      </c>
      <c r="F15" s="156">
        <v>186.2</v>
      </c>
      <c r="G15" s="156">
        <v>212.3</v>
      </c>
      <c r="H15" s="156">
        <v>239.1</v>
      </c>
      <c r="I15" s="156">
        <v>276.49999999999994</v>
      </c>
      <c r="J15" s="156">
        <v>319.2</v>
      </c>
      <c r="K15" s="156">
        <v>374.8</v>
      </c>
      <c r="L15" s="156">
        <v>349</v>
      </c>
      <c r="M15" s="156">
        <v>296.00000000000006</v>
      </c>
      <c r="N15" s="156">
        <v>292.8</v>
      </c>
      <c r="O15" s="156">
        <v>317.20000000000005</v>
      </c>
      <c r="P15" s="156">
        <v>354.6</v>
      </c>
      <c r="Q15" s="156">
        <v>390.4</v>
      </c>
      <c r="R15" s="156">
        <v>415.8</v>
      </c>
      <c r="S15" s="156">
        <v>444.8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5512.9000000000015</v>
      </c>
      <c r="E16" s="164">
        <f t="shared" ref="E16:S16" si="0">SUM(E6:E15)</f>
        <v>6227.2</v>
      </c>
      <c r="F16" s="164">
        <f t="shared" si="0"/>
        <v>6914.7999999999993</v>
      </c>
      <c r="G16" s="164">
        <f t="shared" si="0"/>
        <v>7773.0000000000018</v>
      </c>
      <c r="H16" s="164">
        <f t="shared" si="0"/>
        <v>8595.7999999999975</v>
      </c>
      <c r="I16" s="164">
        <f t="shared" si="0"/>
        <v>9972.6999999999989</v>
      </c>
      <c r="J16" s="164">
        <f t="shared" si="0"/>
        <v>11889</v>
      </c>
      <c r="K16" s="164">
        <f t="shared" si="0"/>
        <v>14258.5</v>
      </c>
      <c r="L16" s="164">
        <f t="shared" si="0"/>
        <v>14719.199999999999</v>
      </c>
      <c r="M16" s="164">
        <f t="shared" si="0"/>
        <v>12281</v>
      </c>
      <c r="N16" s="164">
        <f t="shared" si="0"/>
        <v>12874.3</v>
      </c>
      <c r="O16" s="164">
        <f t="shared" si="0"/>
        <v>14616.4</v>
      </c>
      <c r="P16" s="164">
        <f t="shared" si="0"/>
        <v>15675.999999999998</v>
      </c>
      <c r="Q16" s="164">
        <f t="shared" si="0"/>
        <v>16590.900000000001</v>
      </c>
      <c r="R16" s="164">
        <f t="shared" si="0"/>
        <v>17201.900000000001</v>
      </c>
      <c r="S16" s="164">
        <f t="shared" si="0"/>
        <v>17610.400000000001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266.8</v>
      </c>
      <c r="E18" s="152">
        <v>295</v>
      </c>
      <c r="F18" s="152">
        <v>292.8</v>
      </c>
      <c r="G18" s="152">
        <v>313.8</v>
      </c>
      <c r="H18" s="152">
        <v>334.7</v>
      </c>
      <c r="I18" s="152">
        <v>349.2</v>
      </c>
      <c r="J18" s="152">
        <v>367.7</v>
      </c>
      <c r="K18" s="152">
        <v>492.70000000000005</v>
      </c>
      <c r="L18" s="152">
        <v>403.7</v>
      </c>
      <c r="M18" s="152">
        <v>300.10000000000008</v>
      </c>
      <c r="N18" s="152">
        <v>411.1</v>
      </c>
      <c r="O18" s="152">
        <v>567.29999999999995</v>
      </c>
      <c r="P18" s="152">
        <v>572.79999999999995</v>
      </c>
      <c r="Q18" s="152">
        <v>566</v>
      </c>
      <c r="R18" s="152">
        <v>602.5</v>
      </c>
      <c r="S18" s="152">
        <v>552.29999999999995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64.5</v>
      </c>
      <c r="E19" s="156">
        <v>66.8</v>
      </c>
      <c r="F19" s="156">
        <v>75</v>
      </c>
      <c r="G19" s="156">
        <v>85.4</v>
      </c>
      <c r="H19" s="156">
        <v>89.4</v>
      </c>
      <c r="I19" s="156">
        <v>92.6</v>
      </c>
      <c r="J19" s="156">
        <v>113.3</v>
      </c>
      <c r="K19" s="156">
        <v>149.4</v>
      </c>
      <c r="L19" s="156">
        <v>141.19999999999999</v>
      </c>
      <c r="M19" s="156">
        <v>148.6</v>
      </c>
      <c r="N19" s="156">
        <v>177.4</v>
      </c>
      <c r="O19" s="156">
        <v>201.7</v>
      </c>
      <c r="P19" s="156">
        <v>197.9</v>
      </c>
      <c r="Q19" s="156">
        <v>249.2</v>
      </c>
      <c r="R19" s="156">
        <v>263.2</v>
      </c>
      <c r="S19" s="156">
        <v>246.8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953.50000000000068</v>
      </c>
      <c r="E20" s="156">
        <v>1119.6999999999998</v>
      </c>
      <c r="F20" s="156">
        <v>1224.7</v>
      </c>
      <c r="G20" s="156">
        <v>1375.5000000000018</v>
      </c>
      <c r="H20" s="156">
        <v>1455.5999999999985</v>
      </c>
      <c r="I20" s="156">
        <v>1659.5000000000007</v>
      </c>
      <c r="J20" s="156">
        <v>1958.0999999999992</v>
      </c>
      <c r="K20" s="156">
        <v>2271.0000000000005</v>
      </c>
      <c r="L20" s="156">
        <v>2278.4000000000005</v>
      </c>
      <c r="M20" s="156">
        <v>1734.9000000000003</v>
      </c>
      <c r="N20" s="156">
        <v>2019.6999999999998</v>
      </c>
      <c r="O20" s="156">
        <v>2422.3999999999978</v>
      </c>
      <c r="P20" s="156">
        <v>2494.2999999999997</v>
      </c>
      <c r="Q20" s="156">
        <v>2580.6000000000004</v>
      </c>
      <c r="R20" s="156">
        <v>2780.5000000000027</v>
      </c>
      <c r="S20" s="156">
        <v>2814.7000000000025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140.5</v>
      </c>
      <c r="E21" s="156">
        <v>163.49999999999997</v>
      </c>
      <c r="F21" s="156">
        <v>188.2</v>
      </c>
      <c r="G21" s="156">
        <v>233.7</v>
      </c>
      <c r="H21" s="156">
        <v>249.2</v>
      </c>
      <c r="I21" s="156">
        <v>278</v>
      </c>
      <c r="J21" s="156">
        <v>299.7</v>
      </c>
      <c r="K21" s="156">
        <v>337.9</v>
      </c>
      <c r="L21" s="156">
        <v>353</v>
      </c>
      <c r="M21" s="156">
        <v>428.6</v>
      </c>
      <c r="N21" s="156">
        <v>501.5</v>
      </c>
      <c r="O21" s="156">
        <v>505.9</v>
      </c>
      <c r="P21" s="156">
        <v>519.79999999999995</v>
      </c>
      <c r="Q21" s="156">
        <v>645.70000000000005</v>
      </c>
      <c r="R21" s="156">
        <v>637.70000000000016</v>
      </c>
      <c r="S21" s="156">
        <v>567.79999999999995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47.5</v>
      </c>
      <c r="E22" s="156">
        <v>53.9</v>
      </c>
      <c r="F22" s="156">
        <v>63.4</v>
      </c>
      <c r="G22" s="156">
        <v>69.599999999999994</v>
      </c>
      <c r="H22" s="156">
        <v>80.2</v>
      </c>
      <c r="I22" s="156">
        <v>85.5</v>
      </c>
      <c r="J22" s="156">
        <v>105.8</v>
      </c>
      <c r="K22" s="156">
        <v>123.50000000000001</v>
      </c>
      <c r="L22" s="156">
        <v>149.80000000000004</v>
      </c>
      <c r="M22" s="156">
        <v>127.30000000000001</v>
      </c>
      <c r="N22" s="156">
        <v>139.9</v>
      </c>
      <c r="O22" s="156">
        <v>135.4</v>
      </c>
      <c r="P22" s="156">
        <v>143.10000000000002</v>
      </c>
      <c r="Q22" s="156">
        <v>137</v>
      </c>
      <c r="R22" s="156">
        <v>143.6</v>
      </c>
      <c r="S22" s="156">
        <v>161.19999999999996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326.7</v>
      </c>
      <c r="E23" s="156">
        <v>367.6</v>
      </c>
      <c r="F23" s="156">
        <v>435.1</v>
      </c>
      <c r="G23" s="156">
        <v>511.6</v>
      </c>
      <c r="H23" s="156">
        <v>603.6</v>
      </c>
      <c r="I23" s="156">
        <v>853.7</v>
      </c>
      <c r="J23" s="156">
        <v>1166.4000000000001</v>
      </c>
      <c r="K23" s="156">
        <v>1513.6</v>
      </c>
      <c r="L23" s="156">
        <v>1419.2</v>
      </c>
      <c r="M23" s="156">
        <v>868.6</v>
      </c>
      <c r="N23" s="156">
        <v>762.7</v>
      </c>
      <c r="O23" s="156">
        <v>1001.5</v>
      </c>
      <c r="P23" s="156">
        <v>1151.5999999999999</v>
      </c>
      <c r="Q23" s="156">
        <v>1155.7</v>
      </c>
      <c r="R23" s="156">
        <v>1102.0999999999999</v>
      </c>
      <c r="S23" s="156">
        <v>1097.8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695.3</v>
      </c>
      <c r="E24" s="156">
        <v>830.89999999999986</v>
      </c>
      <c r="F24" s="156">
        <v>982.09999999999991</v>
      </c>
      <c r="G24" s="156">
        <v>1100.8000000000002</v>
      </c>
      <c r="H24" s="156">
        <v>1216.2</v>
      </c>
      <c r="I24" s="156">
        <v>1433.7999999999997</v>
      </c>
      <c r="J24" s="156">
        <v>1710.3</v>
      </c>
      <c r="K24" s="156">
        <v>1968.7999999999997</v>
      </c>
      <c r="L24" s="156">
        <v>1881.8</v>
      </c>
      <c r="M24" s="156">
        <v>1434.7000000000003</v>
      </c>
      <c r="N24" s="156">
        <v>1515.9000000000003</v>
      </c>
      <c r="O24" s="156">
        <v>1770.4000000000003</v>
      </c>
      <c r="P24" s="156">
        <v>1961.6999999999994</v>
      </c>
      <c r="Q24" s="156">
        <v>2051.3000000000002</v>
      </c>
      <c r="R24" s="156">
        <v>2096.1999999999998</v>
      </c>
      <c r="S24" s="156">
        <v>2091.3999999999996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579.6</v>
      </c>
      <c r="E25" s="156">
        <v>624.1</v>
      </c>
      <c r="F25" s="156">
        <v>639.5</v>
      </c>
      <c r="G25" s="156">
        <v>733.8</v>
      </c>
      <c r="H25" s="156">
        <v>813.3</v>
      </c>
      <c r="I25" s="156">
        <v>843.7</v>
      </c>
      <c r="J25" s="156">
        <v>993.9</v>
      </c>
      <c r="K25" s="156">
        <v>1117.0000000000002</v>
      </c>
      <c r="L25" s="156">
        <v>1128.2</v>
      </c>
      <c r="M25" s="156">
        <v>978.7</v>
      </c>
      <c r="N25" s="156">
        <v>1153.3</v>
      </c>
      <c r="O25" s="156">
        <v>1292.0999999999997</v>
      </c>
      <c r="P25" s="156">
        <v>1388.6</v>
      </c>
      <c r="Q25" s="156">
        <v>1480.5</v>
      </c>
      <c r="R25" s="156">
        <v>1458.3</v>
      </c>
      <c r="S25" s="156">
        <v>1411.8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88.1</v>
      </c>
      <c r="E26" s="156">
        <v>97.1</v>
      </c>
      <c r="F26" s="156">
        <v>106.3</v>
      </c>
      <c r="G26" s="156">
        <v>122.2</v>
      </c>
      <c r="H26" s="156">
        <v>140.30000000000001</v>
      </c>
      <c r="I26" s="156">
        <v>172</v>
      </c>
      <c r="J26" s="156">
        <v>196.7</v>
      </c>
      <c r="K26" s="156">
        <v>224</v>
      </c>
      <c r="L26" s="156">
        <v>254.2</v>
      </c>
      <c r="M26" s="156">
        <v>180.9</v>
      </c>
      <c r="N26" s="156">
        <v>192.6</v>
      </c>
      <c r="O26" s="156">
        <v>239.6</v>
      </c>
      <c r="P26" s="156">
        <v>273.5</v>
      </c>
      <c r="Q26" s="156">
        <v>304.89999999999998</v>
      </c>
      <c r="R26" s="156">
        <v>319.2</v>
      </c>
      <c r="S26" s="156">
        <v>330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285.10000000000002</v>
      </c>
      <c r="E27" s="156">
        <v>307.2</v>
      </c>
      <c r="F27" s="156">
        <v>344.8</v>
      </c>
      <c r="G27" s="156">
        <v>386.1</v>
      </c>
      <c r="H27" s="156">
        <v>421.9</v>
      </c>
      <c r="I27" s="156">
        <v>465.09999999999991</v>
      </c>
      <c r="J27" s="156">
        <v>537.90000000000009</v>
      </c>
      <c r="K27" s="156">
        <v>650.79999999999984</v>
      </c>
      <c r="L27" s="156">
        <v>726.7</v>
      </c>
      <c r="M27" s="156">
        <v>677.4</v>
      </c>
      <c r="N27" s="156">
        <v>680.7</v>
      </c>
      <c r="O27" s="156">
        <v>737.2</v>
      </c>
      <c r="P27" s="156">
        <v>803.8</v>
      </c>
      <c r="Q27" s="156">
        <v>845.4</v>
      </c>
      <c r="R27" s="156">
        <v>910.6</v>
      </c>
      <c r="S27" s="156">
        <v>963.9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221.3</v>
      </c>
      <c r="E28" s="156">
        <v>246.7</v>
      </c>
      <c r="F28" s="156">
        <v>287.8</v>
      </c>
      <c r="G28" s="156">
        <v>289.3</v>
      </c>
      <c r="H28" s="156">
        <v>326.7</v>
      </c>
      <c r="I28" s="156">
        <v>392</v>
      </c>
      <c r="J28" s="156">
        <v>528.20000000000005</v>
      </c>
      <c r="K28" s="156">
        <v>672.5</v>
      </c>
      <c r="L28" s="156">
        <v>798.9</v>
      </c>
      <c r="M28" s="156">
        <v>540.20000000000005</v>
      </c>
      <c r="N28" s="156">
        <v>524.4</v>
      </c>
      <c r="O28" s="156">
        <v>564.4</v>
      </c>
      <c r="P28" s="156">
        <v>608.5</v>
      </c>
      <c r="Q28" s="156">
        <v>597.9</v>
      </c>
      <c r="R28" s="156">
        <v>634.4</v>
      </c>
      <c r="S28" s="156">
        <v>695.6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641.20000000000005</v>
      </c>
      <c r="E29" s="156">
        <v>703.8</v>
      </c>
      <c r="F29" s="156">
        <v>740.3</v>
      </c>
      <c r="G29" s="156">
        <v>770.4</v>
      </c>
      <c r="H29" s="156">
        <v>831.59999999999991</v>
      </c>
      <c r="I29" s="156">
        <v>973.9</v>
      </c>
      <c r="J29" s="156">
        <v>1154.8</v>
      </c>
      <c r="K29" s="156">
        <v>1362</v>
      </c>
      <c r="L29" s="156">
        <v>1424.8</v>
      </c>
      <c r="M29" s="156">
        <v>1301.5</v>
      </c>
      <c r="N29" s="156">
        <v>1262.2</v>
      </c>
      <c r="O29" s="156">
        <v>1415.7</v>
      </c>
      <c r="P29" s="156">
        <v>1541.4</v>
      </c>
      <c r="Q29" s="156">
        <v>1654.1</v>
      </c>
      <c r="R29" s="156">
        <v>1722.8</v>
      </c>
      <c r="S29" s="156">
        <v>1840.9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186.40000000000006</v>
      </c>
      <c r="E30" s="156">
        <v>218.7</v>
      </c>
      <c r="F30" s="156">
        <v>254.50000000000003</v>
      </c>
      <c r="G30" s="156">
        <v>291</v>
      </c>
      <c r="H30" s="156">
        <v>375.7</v>
      </c>
      <c r="I30" s="156">
        <v>442.40000000000009</v>
      </c>
      <c r="J30" s="156">
        <v>520.6</v>
      </c>
      <c r="K30" s="156">
        <v>659.6</v>
      </c>
      <c r="L30" s="156">
        <v>715.50000000000034</v>
      </c>
      <c r="M30" s="156">
        <v>653.99999999999989</v>
      </c>
      <c r="N30" s="156">
        <v>681.5</v>
      </c>
      <c r="O30" s="156">
        <v>731.20000000000016</v>
      </c>
      <c r="P30" s="156">
        <v>770.8</v>
      </c>
      <c r="Q30" s="156">
        <v>842.4</v>
      </c>
      <c r="R30" s="156">
        <v>896.10000000000014</v>
      </c>
      <c r="S30" s="156">
        <v>972.7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81.2</v>
      </c>
      <c r="E31" s="156">
        <v>112.5</v>
      </c>
      <c r="F31" s="156">
        <v>143.69999999999999</v>
      </c>
      <c r="G31" s="156">
        <v>214.5</v>
      </c>
      <c r="H31" s="156">
        <v>239.29999999999995</v>
      </c>
      <c r="I31" s="156">
        <v>324.5</v>
      </c>
      <c r="J31" s="156">
        <v>411.1</v>
      </c>
      <c r="K31" s="156">
        <v>485.70000000000005</v>
      </c>
      <c r="L31" s="156">
        <v>515.4</v>
      </c>
      <c r="M31" s="156">
        <v>463.6</v>
      </c>
      <c r="N31" s="156">
        <v>475.2</v>
      </c>
      <c r="O31" s="156">
        <v>561.79999999999995</v>
      </c>
      <c r="P31" s="156">
        <v>634.20000000000016</v>
      </c>
      <c r="Q31" s="156">
        <v>652.79999999999984</v>
      </c>
      <c r="R31" s="156">
        <v>618.79999999999995</v>
      </c>
      <c r="S31" s="156">
        <v>614.79999999999995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350.70000000000005</v>
      </c>
      <c r="E32" s="156">
        <v>370.8</v>
      </c>
      <c r="F32" s="156">
        <v>413.00000000000006</v>
      </c>
      <c r="G32" s="156">
        <v>463.29999999999995</v>
      </c>
      <c r="H32" s="156">
        <v>514.59999999999991</v>
      </c>
      <c r="I32" s="156">
        <v>564.9</v>
      </c>
      <c r="J32" s="156">
        <v>645.29999999999995</v>
      </c>
      <c r="K32" s="156">
        <v>811.2</v>
      </c>
      <c r="L32" s="156">
        <v>972.09999999999968</v>
      </c>
      <c r="M32" s="156">
        <v>986.3</v>
      </c>
      <c r="N32" s="156">
        <v>965.8</v>
      </c>
      <c r="O32" s="156">
        <v>990.7</v>
      </c>
      <c r="P32" s="156">
        <v>1038.7000000000003</v>
      </c>
      <c r="Q32" s="156">
        <v>1105.8</v>
      </c>
      <c r="R32" s="156">
        <v>1173.4000000000001</v>
      </c>
      <c r="S32" s="156">
        <v>1272.0999999999999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282.5</v>
      </c>
      <c r="E33" s="156">
        <v>315.3</v>
      </c>
      <c r="F33" s="156">
        <v>345.7</v>
      </c>
      <c r="G33" s="156">
        <v>374.1</v>
      </c>
      <c r="H33" s="156">
        <v>413.5</v>
      </c>
      <c r="I33" s="156">
        <v>460.60000000000008</v>
      </c>
      <c r="J33" s="156">
        <v>508.99999999999994</v>
      </c>
      <c r="K33" s="156">
        <v>600.70000000000005</v>
      </c>
      <c r="L33" s="156">
        <v>703.8</v>
      </c>
      <c r="M33" s="156">
        <v>677.4</v>
      </c>
      <c r="N33" s="156">
        <v>644.20000000000005</v>
      </c>
      <c r="O33" s="156">
        <v>659.5</v>
      </c>
      <c r="P33" s="156">
        <v>684.4</v>
      </c>
      <c r="Q33" s="156">
        <v>743.8</v>
      </c>
      <c r="R33" s="156">
        <v>787.7</v>
      </c>
      <c r="S33" s="156">
        <v>833.9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165.1</v>
      </c>
      <c r="E34" s="156">
        <v>176.5</v>
      </c>
      <c r="F34" s="156">
        <v>191.7</v>
      </c>
      <c r="G34" s="156">
        <v>225.6</v>
      </c>
      <c r="H34" s="156">
        <v>250.9</v>
      </c>
      <c r="I34" s="156">
        <v>304.8</v>
      </c>
      <c r="J34" s="156">
        <v>351</v>
      </c>
      <c r="K34" s="156">
        <v>443.3</v>
      </c>
      <c r="L34" s="156">
        <v>503.5</v>
      </c>
      <c r="M34" s="156">
        <v>482.2</v>
      </c>
      <c r="N34" s="156">
        <v>473.4</v>
      </c>
      <c r="O34" s="156">
        <v>502.4</v>
      </c>
      <c r="P34" s="156">
        <v>536.29999999999995</v>
      </c>
      <c r="Q34" s="156">
        <v>587.4</v>
      </c>
      <c r="R34" s="156">
        <v>639</v>
      </c>
      <c r="S34" s="156">
        <v>697.9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82.499999999999986</v>
      </c>
      <c r="E35" s="156">
        <v>93.000000000000014</v>
      </c>
      <c r="F35" s="156">
        <v>108.29999999999998</v>
      </c>
      <c r="G35" s="156">
        <v>123.49999999999996</v>
      </c>
      <c r="H35" s="156">
        <v>142.5</v>
      </c>
      <c r="I35" s="156">
        <v>176.09999999999997</v>
      </c>
      <c r="J35" s="156">
        <v>213.8</v>
      </c>
      <c r="K35" s="156">
        <v>255.8</v>
      </c>
      <c r="L35" s="156">
        <v>215</v>
      </c>
      <c r="M35" s="156">
        <v>176.8</v>
      </c>
      <c r="N35" s="156">
        <v>173.4</v>
      </c>
      <c r="O35" s="156">
        <v>187.4</v>
      </c>
      <c r="P35" s="156">
        <v>213.40000000000003</v>
      </c>
      <c r="Q35" s="156">
        <v>232.20000000000005</v>
      </c>
      <c r="R35" s="156">
        <v>253.1</v>
      </c>
      <c r="S35" s="156">
        <v>274.3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54.4</v>
      </c>
      <c r="E36" s="156">
        <v>64.099999999999994</v>
      </c>
      <c r="F36" s="156">
        <v>77.900000000000006</v>
      </c>
      <c r="G36" s="156">
        <v>88.8</v>
      </c>
      <c r="H36" s="156">
        <v>96.6</v>
      </c>
      <c r="I36" s="156">
        <v>100.4</v>
      </c>
      <c r="J36" s="156">
        <v>105.4</v>
      </c>
      <c r="K36" s="156">
        <v>119</v>
      </c>
      <c r="L36" s="156">
        <v>134</v>
      </c>
      <c r="M36" s="156">
        <v>119.2</v>
      </c>
      <c r="N36" s="156">
        <v>119.4</v>
      </c>
      <c r="O36" s="156">
        <v>129.80000000000001</v>
      </c>
      <c r="P36" s="156">
        <v>141.19999999999996</v>
      </c>
      <c r="Q36" s="156">
        <v>158.19999999999996</v>
      </c>
      <c r="R36" s="156">
        <v>162.69999999999999</v>
      </c>
      <c r="S36" s="156">
        <v>170.5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5512.9</v>
      </c>
      <c r="E39" s="164">
        <f t="shared" ref="E39:S39" si="1">SUM(E18:E38)</f>
        <v>6227.2</v>
      </c>
      <c r="F39" s="164">
        <f t="shared" si="1"/>
        <v>6914.8</v>
      </c>
      <c r="G39" s="164">
        <f t="shared" si="1"/>
        <v>7773.0000000000027</v>
      </c>
      <c r="H39" s="164">
        <f t="shared" si="1"/>
        <v>8595.7999999999975</v>
      </c>
      <c r="I39" s="164">
        <f t="shared" si="1"/>
        <v>9972.6999999999989</v>
      </c>
      <c r="J39" s="164">
        <f t="shared" si="1"/>
        <v>11888.999999999998</v>
      </c>
      <c r="K39" s="164">
        <f t="shared" si="1"/>
        <v>14258.5</v>
      </c>
      <c r="L39" s="164">
        <f t="shared" si="1"/>
        <v>14719.199999999999</v>
      </c>
      <c r="M39" s="164">
        <f t="shared" si="1"/>
        <v>12281</v>
      </c>
      <c r="N39" s="164">
        <f t="shared" si="1"/>
        <v>12874.300000000001</v>
      </c>
      <c r="O39" s="164">
        <f t="shared" si="1"/>
        <v>14616.399999999998</v>
      </c>
      <c r="P39" s="164">
        <f t="shared" si="1"/>
        <v>15675.999999999998</v>
      </c>
      <c r="Q39" s="164">
        <f t="shared" si="1"/>
        <v>16590.899999999998</v>
      </c>
      <c r="R39" s="164">
        <f t="shared" si="1"/>
        <v>17201.900000000001</v>
      </c>
      <c r="S39" s="164">
        <f t="shared" si="1"/>
        <v>17610.400000000001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176.1</v>
      </c>
      <c r="E41" s="152">
        <v>195.2</v>
      </c>
      <c r="F41" s="152">
        <v>193.8</v>
      </c>
      <c r="G41" s="152">
        <v>206.7</v>
      </c>
      <c r="H41" s="152">
        <v>193.1</v>
      </c>
      <c r="I41" s="152">
        <v>219.8</v>
      </c>
      <c r="J41" s="152">
        <v>253.1</v>
      </c>
      <c r="K41" s="152">
        <v>283.39999999999998</v>
      </c>
      <c r="L41" s="152">
        <v>299.8</v>
      </c>
      <c r="M41" s="152">
        <v>307.39999999999998</v>
      </c>
      <c r="N41" s="152">
        <v>268.2</v>
      </c>
      <c r="O41" s="152">
        <v>286.10000000000002</v>
      </c>
      <c r="P41" s="152">
        <v>308.2</v>
      </c>
      <c r="Q41" s="152">
        <v>334.6</v>
      </c>
      <c r="R41" s="152">
        <v>387.7</v>
      </c>
      <c r="S41" s="152">
        <v>396.7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140.1</v>
      </c>
      <c r="E42" s="156">
        <v>169.4</v>
      </c>
      <c r="F42" s="156">
        <v>181</v>
      </c>
      <c r="G42" s="156">
        <v>182.4</v>
      </c>
      <c r="H42" s="156">
        <v>181.9</v>
      </c>
      <c r="I42" s="156">
        <v>169.7</v>
      </c>
      <c r="J42" s="156">
        <v>179.9</v>
      </c>
      <c r="K42" s="156">
        <v>180.8</v>
      </c>
      <c r="L42" s="156">
        <v>169.2</v>
      </c>
      <c r="M42" s="156">
        <v>130</v>
      </c>
      <c r="N42" s="156">
        <v>134.19999999999999</v>
      </c>
      <c r="O42" s="156">
        <v>144.99999999999997</v>
      </c>
      <c r="P42" s="156">
        <v>156.80000000000001</v>
      </c>
      <c r="Q42" s="156">
        <v>154.19999999999996</v>
      </c>
      <c r="R42" s="156">
        <v>164.6</v>
      </c>
      <c r="S42" s="156">
        <v>171.6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175.5</v>
      </c>
      <c r="E43" s="156">
        <v>213.4</v>
      </c>
      <c r="F43" s="156">
        <v>243.5</v>
      </c>
      <c r="G43" s="156">
        <v>276.2</v>
      </c>
      <c r="H43" s="156">
        <v>296.79999999999995</v>
      </c>
      <c r="I43" s="156">
        <v>323.5</v>
      </c>
      <c r="J43" s="156">
        <v>377</v>
      </c>
      <c r="K43" s="156">
        <v>435.3</v>
      </c>
      <c r="L43" s="156">
        <v>384.6</v>
      </c>
      <c r="M43" s="156">
        <v>315.00000000000006</v>
      </c>
      <c r="N43" s="156">
        <v>409.5</v>
      </c>
      <c r="O43" s="156">
        <v>455.3</v>
      </c>
      <c r="P43" s="156">
        <v>477.4</v>
      </c>
      <c r="Q43" s="156">
        <v>504.4</v>
      </c>
      <c r="R43" s="156">
        <v>568.79999999999995</v>
      </c>
      <c r="S43" s="156">
        <v>606.5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6.2</v>
      </c>
      <c r="E44" s="156">
        <v>7.6</v>
      </c>
      <c r="F44" s="156">
        <v>7.1</v>
      </c>
      <c r="G44" s="156">
        <v>8.6</v>
      </c>
      <c r="H44" s="156">
        <v>14.5</v>
      </c>
      <c r="I44" s="156">
        <v>24</v>
      </c>
      <c r="J44" s="156">
        <v>39.5</v>
      </c>
      <c r="K44" s="156">
        <v>46</v>
      </c>
      <c r="L44" s="156">
        <v>81.099999999999994</v>
      </c>
      <c r="M44" s="156">
        <v>46.4</v>
      </c>
      <c r="N44" s="156">
        <v>74.599999999999994</v>
      </c>
      <c r="O44" s="156">
        <v>129.6</v>
      </c>
      <c r="P44" s="156">
        <v>163.30000000000001</v>
      </c>
      <c r="Q44" s="156">
        <v>113.8</v>
      </c>
      <c r="R44" s="156">
        <v>100.1</v>
      </c>
      <c r="S44" s="156">
        <v>76.599999999999994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40.1</v>
      </c>
      <c r="E45" s="156">
        <v>52.6</v>
      </c>
      <c r="F45" s="156">
        <v>48.3</v>
      </c>
      <c r="G45" s="156">
        <v>59.1</v>
      </c>
      <c r="H45" s="156">
        <v>63.6</v>
      </c>
      <c r="I45" s="156">
        <v>82.6</v>
      </c>
      <c r="J45" s="156">
        <v>85.8</v>
      </c>
      <c r="K45" s="156">
        <v>100.1</v>
      </c>
      <c r="L45" s="156">
        <v>126.2</v>
      </c>
      <c r="M45" s="156">
        <v>67.2</v>
      </c>
      <c r="N45" s="156">
        <v>93.4</v>
      </c>
      <c r="O45" s="156">
        <v>116.5</v>
      </c>
      <c r="P45" s="156">
        <v>77.000000000000014</v>
      </c>
      <c r="Q45" s="156">
        <v>88.1</v>
      </c>
      <c r="R45" s="156">
        <v>97.7</v>
      </c>
      <c r="S45" s="156">
        <v>101.5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3.9</v>
      </c>
      <c r="E46" s="156">
        <v>5</v>
      </c>
      <c r="F46" s="156">
        <v>5.5</v>
      </c>
      <c r="G46" s="156">
        <v>4.9000000000000004</v>
      </c>
      <c r="H46" s="156">
        <v>4.7</v>
      </c>
      <c r="I46" s="156">
        <v>3.8</v>
      </c>
      <c r="J46" s="156">
        <v>5.0000000000000009</v>
      </c>
      <c r="K46" s="156">
        <v>6.4</v>
      </c>
      <c r="L46" s="156">
        <v>9.4999999999999982</v>
      </c>
      <c r="M46" s="156">
        <v>8.3000000000000025</v>
      </c>
      <c r="N46" s="156">
        <v>10.199999999999999</v>
      </c>
      <c r="O46" s="156">
        <v>12.2</v>
      </c>
      <c r="P46" s="156">
        <v>11.7</v>
      </c>
      <c r="Q46" s="156">
        <v>11</v>
      </c>
      <c r="R46" s="156">
        <v>10.4</v>
      </c>
      <c r="S46" s="156">
        <v>9.8000000000000007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83.4</v>
      </c>
      <c r="E47" s="156">
        <v>102.9</v>
      </c>
      <c r="F47" s="156">
        <v>115.79999999999998</v>
      </c>
      <c r="G47" s="156">
        <v>148.30000000000001</v>
      </c>
      <c r="H47" s="156">
        <v>162.19999999999999</v>
      </c>
      <c r="I47" s="156">
        <v>195.1</v>
      </c>
      <c r="J47" s="156">
        <v>260.70000000000005</v>
      </c>
      <c r="K47" s="156">
        <v>315.89999999999998</v>
      </c>
      <c r="L47" s="156">
        <v>234.6</v>
      </c>
      <c r="M47" s="156">
        <v>139.4</v>
      </c>
      <c r="N47" s="156">
        <v>166.1</v>
      </c>
      <c r="O47" s="156">
        <v>207.1</v>
      </c>
      <c r="P47" s="156">
        <v>213.7</v>
      </c>
      <c r="Q47" s="156">
        <v>219.6</v>
      </c>
      <c r="R47" s="156">
        <v>234.4</v>
      </c>
      <c r="S47" s="156">
        <v>237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75.5</v>
      </c>
      <c r="E48" s="156">
        <v>91.5</v>
      </c>
      <c r="F48" s="156">
        <v>91.8</v>
      </c>
      <c r="G48" s="156">
        <v>119.3</v>
      </c>
      <c r="H48" s="156">
        <v>130.4</v>
      </c>
      <c r="I48" s="156">
        <v>159.9</v>
      </c>
      <c r="J48" s="156">
        <v>214.1</v>
      </c>
      <c r="K48" s="156">
        <v>263.60000000000002</v>
      </c>
      <c r="L48" s="156">
        <v>275.5</v>
      </c>
      <c r="M48" s="156">
        <v>213.4</v>
      </c>
      <c r="N48" s="156">
        <v>231.3</v>
      </c>
      <c r="O48" s="156">
        <v>271.29999999999995</v>
      </c>
      <c r="P48" s="156">
        <v>290.50000000000006</v>
      </c>
      <c r="Q48" s="156">
        <v>309.2</v>
      </c>
      <c r="R48" s="156">
        <v>339.8</v>
      </c>
      <c r="S48" s="156">
        <v>350.6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35.1</v>
      </c>
      <c r="E49" s="156">
        <v>30.6</v>
      </c>
      <c r="F49" s="156">
        <v>37.700000000000003</v>
      </c>
      <c r="G49" s="156">
        <v>41.5</v>
      </c>
      <c r="H49" s="156">
        <v>59.29999999999999</v>
      </c>
      <c r="I49" s="156">
        <v>78.5</v>
      </c>
      <c r="J49" s="156">
        <v>98.9</v>
      </c>
      <c r="K49" s="156">
        <v>99</v>
      </c>
      <c r="L49" s="156">
        <v>132.80000000000001</v>
      </c>
      <c r="M49" s="156">
        <v>92.5</v>
      </c>
      <c r="N49" s="156">
        <v>129</v>
      </c>
      <c r="O49" s="156">
        <v>204</v>
      </c>
      <c r="P49" s="156">
        <v>155</v>
      </c>
      <c r="Q49" s="156">
        <v>170.6</v>
      </c>
      <c r="R49" s="156">
        <v>174.6</v>
      </c>
      <c r="S49" s="156">
        <v>137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27.3</v>
      </c>
      <c r="E50" s="156">
        <v>17.8</v>
      </c>
      <c r="F50" s="156">
        <v>22.5</v>
      </c>
      <c r="G50" s="156">
        <v>27.7</v>
      </c>
      <c r="H50" s="156">
        <v>38.799999999999997</v>
      </c>
      <c r="I50" s="156">
        <v>71.2</v>
      </c>
      <c r="J50" s="156">
        <v>84.5</v>
      </c>
      <c r="K50" s="156">
        <v>113.8</v>
      </c>
      <c r="L50" s="156">
        <v>122.1</v>
      </c>
      <c r="M50" s="156">
        <v>95.9</v>
      </c>
      <c r="N50" s="156">
        <v>111.9</v>
      </c>
      <c r="O50" s="156">
        <v>140.1</v>
      </c>
      <c r="P50" s="156">
        <v>154.49999999999997</v>
      </c>
      <c r="Q50" s="156">
        <v>162.30000000000001</v>
      </c>
      <c r="R50" s="156">
        <v>157.6</v>
      </c>
      <c r="S50" s="156">
        <v>157.5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22.7</v>
      </c>
      <c r="E51" s="156">
        <v>31.3</v>
      </c>
      <c r="F51" s="156">
        <v>38.799999999999997</v>
      </c>
      <c r="G51" s="156">
        <v>43.8</v>
      </c>
      <c r="H51" s="156">
        <v>50.8</v>
      </c>
      <c r="I51" s="156">
        <v>65</v>
      </c>
      <c r="J51" s="156">
        <v>75.59999999999998</v>
      </c>
      <c r="K51" s="156">
        <v>102.9</v>
      </c>
      <c r="L51" s="156">
        <v>96.9</v>
      </c>
      <c r="M51" s="156">
        <v>57</v>
      </c>
      <c r="N51" s="156">
        <v>64.400000000000006</v>
      </c>
      <c r="O51" s="156">
        <v>95.6</v>
      </c>
      <c r="P51" s="156">
        <v>98.1</v>
      </c>
      <c r="Q51" s="156">
        <v>104.7</v>
      </c>
      <c r="R51" s="156">
        <v>113.1</v>
      </c>
      <c r="S51" s="156">
        <v>114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25.1</v>
      </c>
      <c r="E52" s="156">
        <v>28.1</v>
      </c>
      <c r="F52" s="156">
        <v>33.200000000000003</v>
      </c>
      <c r="G52" s="156">
        <v>36</v>
      </c>
      <c r="H52" s="156">
        <v>47.2</v>
      </c>
      <c r="I52" s="156">
        <v>48.9</v>
      </c>
      <c r="J52" s="156">
        <v>53.4</v>
      </c>
      <c r="K52" s="156">
        <v>72.400000000000006</v>
      </c>
      <c r="L52" s="156">
        <v>91.6</v>
      </c>
      <c r="M52" s="156">
        <v>60.1</v>
      </c>
      <c r="N52" s="156">
        <v>103</v>
      </c>
      <c r="O52" s="156">
        <v>108.2</v>
      </c>
      <c r="P52" s="156">
        <v>108.4</v>
      </c>
      <c r="Q52" s="156">
        <v>111.7</v>
      </c>
      <c r="R52" s="156">
        <v>111.1</v>
      </c>
      <c r="S52" s="156">
        <v>118.6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142.5000000000008</v>
      </c>
      <c r="E53" s="156">
        <v>174.29999999999981</v>
      </c>
      <c r="F53" s="156">
        <v>205.7000000000001</v>
      </c>
      <c r="G53" s="156">
        <v>221.00000000000179</v>
      </c>
      <c r="H53" s="156">
        <v>212.29999999999836</v>
      </c>
      <c r="I53" s="156">
        <v>217.5000000000008</v>
      </c>
      <c r="J53" s="156">
        <v>230.59999999999903</v>
      </c>
      <c r="K53" s="156">
        <v>251.40000000000069</v>
      </c>
      <c r="L53" s="156">
        <v>254.50000000000043</v>
      </c>
      <c r="M53" s="156">
        <v>202.30000000000027</v>
      </c>
      <c r="N53" s="156">
        <v>223.89999999999964</v>
      </c>
      <c r="O53" s="156">
        <v>251.39999999999816</v>
      </c>
      <c r="P53" s="156">
        <v>279.69999999999959</v>
      </c>
      <c r="Q53" s="156">
        <v>296.39999999999998</v>
      </c>
      <c r="R53" s="156">
        <v>320.60000000000343</v>
      </c>
      <c r="S53" s="156">
        <v>337.30000000000268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953.5000000000008</v>
      </c>
      <c r="E54" s="164">
        <f t="shared" ref="E54:S54" si="2">SUM(E41:E53)</f>
        <v>1119.6999999999998</v>
      </c>
      <c r="F54" s="164">
        <f t="shared" si="2"/>
        <v>1224.7</v>
      </c>
      <c r="G54" s="164">
        <f t="shared" si="2"/>
        <v>1375.5000000000018</v>
      </c>
      <c r="H54" s="164">
        <f t="shared" si="2"/>
        <v>1455.5999999999983</v>
      </c>
      <c r="I54" s="164">
        <f t="shared" si="2"/>
        <v>1659.5000000000009</v>
      </c>
      <c r="J54" s="164">
        <f t="shared" si="2"/>
        <v>1958.099999999999</v>
      </c>
      <c r="K54" s="164">
        <f t="shared" si="2"/>
        <v>2271.0000000000009</v>
      </c>
      <c r="L54" s="164">
        <f t="shared" si="2"/>
        <v>2278.4</v>
      </c>
      <c r="M54" s="164">
        <f t="shared" si="2"/>
        <v>1734.9000000000003</v>
      </c>
      <c r="N54" s="164">
        <f t="shared" si="2"/>
        <v>2019.6999999999998</v>
      </c>
      <c r="O54" s="164">
        <f t="shared" si="2"/>
        <v>2422.3999999999978</v>
      </c>
      <c r="P54" s="164">
        <f t="shared" si="2"/>
        <v>2494.3000000000002</v>
      </c>
      <c r="Q54" s="164">
        <f t="shared" si="2"/>
        <v>2580.5999999999995</v>
      </c>
      <c r="R54" s="164">
        <f t="shared" si="2"/>
        <v>2780.5000000000032</v>
      </c>
      <c r="S54" s="164">
        <f t="shared" si="2"/>
        <v>2814.7000000000025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176.1</v>
      </c>
      <c r="E56" s="152">
        <v>195.2</v>
      </c>
      <c r="F56" s="152">
        <v>193.8</v>
      </c>
      <c r="G56" s="152">
        <v>206.7</v>
      </c>
      <c r="H56" s="152">
        <v>193.1</v>
      </c>
      <c r="I56" s="152">
        <v>219.8</v>
      </c>
      <c r="J56" s="152">
        <v>253.1</v>
      </c>
      <c r="K56" s="152">
        <v>283.39999999999998</v>
      </c>
      <c r="L56" s="152">
        <v>299.8</v>
      </c>
      <c r="M56" s="152">
        <v>307.39999999999998</v>
      </c>
      <c r="N56" s="152">
        <v>268.2</v>
      </c>
      <c r="O56" s="152">
        <v>286.10000000000002</v>
      </c>
      <c r="P56" s="152">
        <v>308.2</v>
      </c>
      <c r="Q56" s="152">
        <v>334.6</v>
      </c>
      <c r="R56" s="152">
        <v>387.7</v>
      </c>
      <c r="S56" s="152">
        <v>396.7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140.1</v>
      </c>
      <c r="E57" s="156">
        <v>169.4</v>
      </c>
      <c r="F57" s="156">
        <v>181</v>
      </c>
      <c r="G57" s="156">
        <v>182.4</v>
      </c>
      <c r="H57" s="156">
        <v>181.9</v>
      </c>
      <c r="I57" s="156">
        <v>169.7</v>
      </c>
      <c r="J57" s="156">
        <v>179.9</v>
      </c>
      <c r="K57" s="156">
        <v>180.8</v>
      </c>
      <c r="L57" s="156">
        <v>169.2</v>
      </c>
      <c r="M57" s="156">
        <v>130</v>
      </c>
      <c r="N57" s="156">
        <v>134.19999999999999</v>
      </c>
      <c r="O57" s="156">
        <v>144.99999999999997</v>
      </c>
      <c r="P57" s="156">
        <v>156.80000000000001</v>
      </c>
      <c r="Q57" s="156">
        <v>154.19999999999996</v>
      </c>
      <c r="R57" s="156">
        <v>164.6</v>
      </c>
      <c r="S57" s="156">
        <v>171.6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129.69999999999999</v>
      </c>
      <c r="E58" s="156">
        <v>158</v>
      </c>
      <c r="F58" s="156">
        <v>177.7</v>
      </c>
      <c r="G58" s="156">
        <v>207.2</v>
      </c>
      <c r="H58" s="156">
        <v>227.7</v>
      </c>
      <c r="I58" s="156">
        <v>245.3</v>
      </c>
      <c r="J58" s="156">
        <v>278.89999999999998</v>
      </c>
      <c r="K58" s="156">
        <v>317.3</v>
      </c>
      <c r="L58" s="156">
        <v>269.7</v>
      </c>
      <c r="M58" s="156">
        <v>226</v>
      </c>
      <c r="N58" s="156">
        <v>285.89999999999998</v>
      </c>
      <c r="O58" s="156">
        <v>331.1</v>
      </c>
      <c r="P58" s="156">
        <v>349.4</v>
      </c>
      <c r="Q58" s="156">
        <v>377.7</v>
      </c>
      <c r="R58" s="156">
        <v>439.3</v>
      </c>
      <c r="S58" s="156">
        <v>477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19.200000000000003</v>
      </c>
      <c r="E59" s="156">
        <v>21.9</v>
      </c>
      <c r="F59" s="156">
        <v>26.3</v>
      </c>
      <c r="G59" s="156">
        <v>26.2</v>
      </c>
      <c r="H59" s="156">
        <v>23.6</v>
      </c>
      <c r="I59" s="156">
        <v>26.1</v>
      </c>
      <c r="J59" s="156">
        <v>35.299999999999997</v>
      </c>
      <c r="K59" s="156">
        <v>45.6</v>
      </c>
      <c r="L59" s="156">
        <v>45.9</v>
      </c>
      <c r="M59" s="156">
        <v>32.9</v>
      </c>
      <c r="N59" s="156">
        <v>58.5</v>
      </c>
      <c r="O59" s="156">
        <v>56.2</v>
      </c>
      <c r="P59" s="156">
        <v>51.9</v>
      </c>
      <c r="Q59" s="156">
        <v>50.1</v>
      </c>
      <c r="R59" s="156">
        <v>51</v>
      </c>
      <c r="S59" s="156">
        <v>54.8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26.600000000000019</v>
      </c>
      <c r="E60" s="156">
        <v>33.5</v>
      </c>
      <c r="F60" s="156">
        <v>39.500000000000007</v>
      </c>
      <c r="G60" s="156">
        <v>42.79999999999999</v>
      </c>
      <c r="H60" s="156">
        <v>45.499999999999993</v>
      </c>
      <c r="I60" s="156">
        <v>52.100000000000009</v>
      </c>
      <c r="J60" s="156">
        <v>62.80000000000004</v>
      </c>
      <c r="K60" s="156">
        <v>72.399999999999963</v>
      </c>
      <c r="L60" s="156">
        <v>69.000000000000028</v>
      </c>
      <c r="M60" s="156">
        <v>56.100000000000037</v>
      </c>
      <c r="N60" s="156">
        <v>65.100000000000023</v>
      </c>
      <c r="O60" s="156">
        <v>68.000000000000043</v>
      </c>
      <c r="P60" s="156">
        <v>76.100000000000023</v>
      </c>
      <c r="Q60" s="156">
        <v>76.599999999999994</v>
      </c>
      <c r="R60" s="156">
        <v>78.499999999999972</v>
      </c>
      <c r="S60" s="156">
        <v>74.699999999999974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6.2</v>
      </c>
      <c r="E61" s="156">
        <v>7.6</v>
      </c>
      <c r="F61" s="156">
        <v>7.1</v>
      </c>
      <c r="G61" s="156">
        <v>8.6</v>
      </c>
      <c r="H61" s="156">
        <v>14.5</v>
      </c>
      <c r="I61" s="156">
        <v>24</v>
      </c>
      <c r="J61" s="156">
        <v>39.5</v>
      </c>
      <c r="K61" s="156">
        <v>46</v>
      </c>
      <c r="L61" s="156">
        <v>81.099999999999994</v>
      </c>
      <c r="M61" s="156">
        <v>46.4</v>
      </c>
      <c r="N61" s="156">
        <v>74.599999999999994</v>
      </c>
      <c r="O61" s="156">
        <v>129.6</v>
      </c>
      <c r="P61" s="156">
        <v>163.30000000000001</v>
      </c>
      <c r="Q61" s="156">
        <v>113.8</v>
      </c>
      <c r="R61" s="156">
        <v>100.1</v>
      </c>
      <c r="S61" s="156">
        <v>76.599999999999994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40.1</v>
      </c>
      <c r="E62" s="156">
        <v>52.6</v>
      </c>
      <c r="F62" s="156">
        <v>48.3</v>
      </c>
      <c r="G62" s="156">
        <v>59.1</v>
      </c>
      <c r="H62" s="156">
        <v>63.6</v>
      </c>
      <c r="I62" s="156">
        <v>82.6</v>
      </c>
      <c r="J62" s="156">
        <v>85.8</v>
      </c>
      <c r="K62" s="156">
        <v>100.1</v>
      </c>
      <c r="L62" s="156">
        <v>126.2</v>
      </c>
      <c r="M62" s="156">
        <v>67.2</v>
      </c>
      <c r="N62" s="156">
        <v>93.4</v>
      </c>
      <c r="O62" s="156">
        <v>116.5</v>
      </c>
      <c r="P62" s="156">
        <v>77.000000000000014</v>
      </c>
      <c r="Q62" s="156">
        <v>88.1</v>
      </c>
      <c r="R62" s="156">
        <v>97.7</v>
      </c>
      <c r="S62" s="156">
        <v>101.5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3.9</v>
      </c>
      <c r="E63" s="156">
        <v>5</v>
      </c>
      <c r="F63" s="156">
        <v>5.5</v>
      </c>
      <c r="G63" s="156">
        <v>4.9000000000000004</v>
      </c>
      <c r="H63" s="156">
        <v>4.7</v>
      </c>
      <c r="I63" s="156">
        <v>3.8</v>
      </c>
      <c r="J63" s="156">
        <v>5.0000000000000009</v>
      </c>
      <c r="K63" s="156">
        <v>6.4</v>
      </c>
      <c r="L63" s="156">
        <v>9.4999999999999982</v>
      </c>
      <c r="M63" s="156">
        <v>8.3000000000000025</v>
      </c>
      <c r="N63" s="156">
        <v>10.199999999999999</v>
      </c>
      <c r="O63" s="156">
        <v>12.2</v>
      </c>
      <c r="P63" s="156">
        <v>11.7</v>
      </c>
      <c r="Q63" s="156">
        <v>11</v>
      </c>
      <c r="R63" s="156">
        <v>10.4</v>
      </c>
      <c r="S63" s="156">
        <v>9.8000000000000007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26.8</v>
      </c>
      <c r="E64" s="156">
        <v>35.4</v>
      </c>
      <c r="F64" s="156">
        <v>41.1</v>
      </c>
      <c r="G64" s="156">
        <v>50.7</v>
      </c>
      <c r="H64" s="156">
        <v>53.70000000000001</v>
      </c>
      <c r="I64" s="156">
        <v>59.8</v>
      </c>
      <c r="J64" s="156">
        <v>82</v>
      </c>
      <c r="K64" s="156">
        <v>87.1</v>
      </c>
      <c r="L64" s="156">
        <v>73.7</v>
      </c>
      <c r="M64" s="156">
        <v>53.9</v>
      </c>
      <c r="N64" s="156">
        <v>70</v>
      </c>
      <c r="O64" s="156">
        <v>88.8</v>
      </c>
      <c r="P64" s="156">
        <v>94.4</v>
      </c>
      <c r="Q64" s="156">
        <v>95.7</v>
      </c>
      <c r="R64" s="156">
        <v>103.1</v>
      </c>
      <c r="S64" s="156">
        <v>98.8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56.599999999999994</v>
      </c>
      <c r="E65" s="156">
        <v>67.499999999999986</v>
      </c>
      <c r="F65" s="156">
        <v>74.699999999999989</v>
      </c>
      <c r="G65" s="156">
        <v>97.600000000000023</v>
      </c>
      <c r="H65" s="156">
        <v>108.5</v>
      </c>
      <c r="I65" s="156">
        <v>135.30000000000001</v>
      </c>
      <c r="J65" s="156">
        <v>178.70000000000005</v>
      </c>
      <c r="K65" s="156">
        <v>228.79999999999995</v>
      </c>
      <c r="L65" s="156">
        <v>160.9</v>
      </c>
      <c r="M65" s="156">
        <v>85.5</v>
      </c>
      <c r="N65" s="156">
        <v>96.1</v>
      </c>
      <c r="O65" s="156">
        <v>118.30000000000001</v>
      </c>
      <c r="P65" s="156">
        <v>119.3</v>
      </c>
      <c r="Q65" s="156">
        <v>123.90000000000002</v>
      </c>
      <c r="R65" s="156">
        <v>131.30000000000001</v>
      </c>
      <c r="S65" s="156">
        <v>138.19999999999999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0.7</v>
      </c>
      <c r="E66" s="156">
        <v>1.4</v>
      </c>
      <c r="F66" s="156">
        <v>1.9</v>
      </c>
      <c r="G66" s="156">
        <v>1.8999999999999997</v>
      </c>
      <c r="H66" s="156">
        <v>3</v>
      </c>
      <c r="I66" s="156">
        <v>2.2999999999999998</v>
      </c>
      <c r="J66" s="156">
        <v>4.2</v>
      </c>
      <c r="K66" s="156">
        <v>7.2</v>
      </c>
      <c r="L66" s="156">
        <v>13.8</v>
      </c>
      <c r="M66" s="156">
        <v>6.2</v>
      </c>
      <c r="N66" s="156">
        <v>9.1</v>
      </c>
      <c r="O66" s="156">
        <v>9.9</v>
      </c>
      <c r="P66" s="156">
        <v>7.8</v>
      </c>
      <c r="Q66" s="156">
        <v>8.4</v>
      </c>
      <c r="R66" s="156">
        <v>11.8</v>
      </c>
      <c r="S66" s="156">
        <v>13.2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74.8</v>
      </c>
      <c r="E67" s="156">
        <v>90.1</v>
      </c>
      <c r="F67" s="156">
        <v>89.9</v>
      </c>
      <c r="G67" s="156">
        <v>117.4</v>
      </c>
      <c r="H67" s="156">
        <v>127.4</v>
      </c>
      <c r="I67" s="156">
        <v>157.6</v>
      </c>
      <c r="J67" s="156">
        <v>209.9</v>
      </c>
      <c r="K67" s="156">
        <v>256.39999999999998</v>
      </c>
      <c r="L67" s="156">
        <v>261.7</v>
      </c>
      <c r="M67" s="156">
        <v>207.2</v>
      </c>
      <c r="N67" s="156">
        <v>222.2</v>
      </c>
      <c r="O67" s="156">
        <v>261.39999999999998</v>
      </c>
      <c r="P67" s="156">
        <v>282.70000000000005</v>
      </c>
      <c r="Q67" s="156">
        <v>300.8</v>
      </c>
      <c r="R67" s="156">
        <v>328.00000000000006</v>
      </c>
      <c r="S67" s="156">
        <v>337.4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35.1</v>
      </c>
      <c r="E68" s="156">
        <v>30.6</v>
      </c>
      <c r="F68" s="156">
        <v>37.700000000000003</v>
      </c>
      <c r="G68" s="156">
        <v>41.5</v>
      </c>
      <c r="H68" s="156">
        <v>59.29999999999999</v>
      </c>
      <c r="I68" s="156">
        <v>78.5</v>
      </c>
      <c r="J68" s="156">
        <v>98.9</v>
      </c>
      <c r="K68" s="156">
        <v>99</v>
      </c>
      <c r="L68" s="156">
        <v>132.80000000000001</v>
      </c>
      <c r="M68" s="156">
        <v>92.5</v>
      </c>
      <c r="N68" s="156">
        <v>129</v>
      </c>
      <c r="O68" s="156">
        <v>204</v>
      </c>
      <c r="P68" s="156">
        <v>155</v>
      </c>
      <c r="Q68" s="156">
        <v>170.6</v>
      </c>
      <c r="R68" s="156">
        <v>174.6</v>
      </c>
      <c r="S68" s="156">
        <v>137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27.3</v>
      </c>
      <c r="E69" s="156">
        <v>17.8</v>
      </c>
      <c r="F69" s="156">
        <v>22.5</v>
      </c>
      <c r="G69" s="156">
        <v>27.7</v>
      </c>
      <c r="H69" s="156">
        <v>38.799999999999997</v>
      </c>
      <c r="I69" s="156">
        <v>71.2</v>
      </c>
      <c r="J69" s="156">
        <v>84.5</v>
      </c>
      <c r="K69" s="156">
        <v>113.8</v>
      </c>
      <c r="L69" s="156">
        <v>122.1</v>
      </c>
      <c r="M69" s="156">
        <v>95.9</v>
      </c>
      <c r="N69" s="156">
        <v>111.9</v>
      </c>
      <c r="O69" s="156">
        <v>140.1</v>
      </c>
      <c r="P69" s="156">
        <v>154.49999999999997</v>
      </c>
      <c r="Q69" s="156">
        <v>162.30000000000001</v>
      </c>
      <c r="R69" s="156">
        <v>157.6</v>
      </c>
      <c r="S69" s="156">
        <v>157.5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22.7</v>
      </c>
      <c r="E70" s="156">
        <v>31.3</v>
      </c>
      <c r="F70" s="156">
        <v>38.799999999999997</v>
      </c>
      <c r="G70" s="156">
        <v>43.8</v>
      </c>
      <c r="H70" s="156">
        <v>50.8</v>
      </c>
      <c r="I70" s="156">
        <v>65</v>
      </c>
      <c r="J70" s="156">
        <v>75.59999999999998</v>
      </c>
      <c r="K70" s="156">
        <v>102.9</v>
      </c>
      <c r="L70" s="156">
        <v>96.9</v>
      </c>
      <c r="M70" s="156">
        <v>57</v>
      </c>
      <c r="N70" s="156">
        <v>64.400000000000006</v>
      </c>
      <c r="O70" s="156">
        <v>95.6</v>
      </c>
      <c r="P70" s="156">
        <v>98.1</v>
      </c>
      <c r="Q70" s="156">
        <v>104.7</v>
      </c>
      <c r="R70" s="156">
        <v>113.1</v>
      </c>
      <c r="S70" s="156">
        <v>114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23.9</v>
      </c>
      <c r="E71" s="156">
        <v>25.7</v>
      </c>
      <c r="F71" s="156">
        <v>30.7</v>
      </c>
      <c r="G71" s="156">
        <v>32</v>
      </c>
      <c r="H71" s="156">
        <v>36.299999999999997</v>
      </c>
      <c r="I71" s="156">
        <v>38.1</v>
      </c>
      <c r="J71" s="156">
        <v>45.8</v>
      </c>
      <c r="K71" s="156">
        <v>56.4</v>
      </c>
      <c r="L71" s="156">
        <v>76.500000000000014</v>
      </c>
      <c r="M71" s="156">
        <v>46.6</v>
      </c>
      <c r="N71" s="156">
        <v>84.2</v>
      </c>
      <c r="O71" s="156">
        <v>88.1</v>
      </c>
      <c r="P71" s="156">
        <v>90</v>
      </c>
      <c r="Q71" s="156">
        <v>90.9</v>
      </c>
      <c r="R71" s="156">
        <v>90.6</v>
      </c>
      <c r="S71" s="156">
        <v>97.2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1.2000000000000033</v>
      </c>
      <c r="E72" s="156">
        <v>2.400000000000003</v>
      </c>
      <c r="F72" s="156">
        <v>2.5000000000000036</v>
      </c>
      <c r="G72" s="156">
        <v>4</v>
      </c>
      <c r="H72" s="156">
        <v>10.9</v>
      </c>
      <c r="I72" s="156">
        <v>10.799999999999997</v>
      </c>
      <c r="J72" s="156">
        <v>7.5999999999999979</v>
      </c>
      <c r="K72" s="156">
        <v>16.000000000000014</v>
      </c>
      <c r="L72" s="156">
        <v>15.099999999999998</v>
      </c>
      <c r="M72" s="156">
        <v>13.499999999999998</v>
      </c>
      <c r="N72" s="156">
        <v>18.799999999999997</v>
      </c>
      <c r="O72" s="156">
        <v>20.099999999999994</v>
      </c>
      <c r="P72" s="156">
        <v>18.399999999999988</v>
      </c>
      <c r="Q72" s="156">
        <v>20.8</v>
      </c>
      <c r="R72" s="156">
        <v>20.499999999999989</v>
      </c>
      <c r="S72" s="156">
        <v>21.399999999999995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83.2</v>
      </c>
      <c r="E73" s="156">
        <v>102.9</v>
      </c>
      <c r="F73" s="156">
        <v>117.4</v>
      </c>
      <c r="G73" s="156">
        <v>126.8</v>
      </c>
      <c r="H73" s="156">
        <v>128</v>
      </c>
      <c r="I73" s="156">
        <v>141.4</v>
      </c>
      <c r="J73" s="156">
        <v>155.30000000000001</v>
      </c>
      <c r="K73" s="156">
        <v>170.3</v>
      </c>
      <c r="L73" s="156">
        <v>160.9</v>
      </c>
      <c r="M73" s="156">
        <v>125.9</v>
      </c>
      <c r="N73" s="156">
        <v>142.1</v>
      </c>
      <c r="O73" s="156">
        <v>152</v>
      </c>
      <c r="P73" s="156">
        <v>168</v>
      </c>
      <c r="Q73" s="156">
        <v>174.6</v>
      </c>
      <c r="R73" s="156">
        <v>181.8</v>
      </c>
      <c r="S73" s="156">
        <v>193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59.300000000000793</v>
      </c>
      <c r="E74" s="156">
        <v>71.399999999999835</v>
      </c>
      <c r="F74" s="156">
        <v>88.300000000000111</v>
      </c>
      <c r="G74" s="156">
        <v>94.200000000001765</v>
      </c>
      <c r="H74" s="156">
        <v>84.299999999998377</v>
      </c>
      <c r="I74" s="156">
        <v>76.100000000000804</v>
      </c>
      <c r="J74" s="156">
        <v>75.299999999998988</v>
      </c>
      <c r="K74" s="156">
        <v>81.100000000000662</v>
      </c>
      <c r="L74" s="156">
        <v>93.600000000000435</v>
      </c>
      <c r="M74" s="156">
        <v>76.400000000000261</v>
      </c>
      <c r="N74" s="156">
        <v>81.799999999999642</v>
      </c>
      <c r="O74" s="156">
        <v>99.399999999998144</v>
      </c>
      <c r="P74" s="156">
        <v>111.69999999999956</v>
      </c>
      <c r="Q74" s="156">
        <v>121.80000000000001</v>
      </c>
      <c r="R74" s="156">
        <v>138.80000000000339</v>
      </c>
      <c r="S74" s="156">
        <v>144.30000000000268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953.5000000000008</v>
      </c>
      <c r="E75" s="164">
        <f t="shared" ref="E75:S75" si="3">SUM(E56:E74)</f>
        <v>1119.6999999999998</v>
      </c>
      <c r="F75" s="164">
        <f t="shared" si="3"/>
        <v>1224.7000000000003</v>
      </c>
      <c r="G75" s="164">
        <f t="shared" si="3"/>
        <v>1375.5000000000018</v>
      </c>
      <c r="H75" s="164">
        <f t="shared" si="3"/>
        <v>1455.5999999999985</v>
      </c>
      <c r="I75" s="164">
        <f t="shared" si="3"/>
        <v>1659.5000000000007</v>
      </c>
      <c r="J75" s="164">
        <f t="shared" si="3"/>
        <v>1958.099999999999</v>
      </c>
      <c r="K75" s="164">
        <f t="shared" si="3"/>
        <v>2271.0000000000009</v>
      </c>
      <c r="L75" s="164">
        <f t="shared" si="3"/>
        <v>2278.4000000000005</v>
      </c>
      <c r="M75" s="164">
        <f t="shared" si="3"/>
        <v>1734.9000000000003</v>
      </c>
      <c r="N75" s="164">
        <f t="shared" si="3"/>
        <v>2019.6999999999996</v>
      </c>
      <c r="O75" s="164">
        <f t="shared" si="3"/>
        <v>2422.3999999999978</v>
      </c>
      <c r="P75" s="164">
        <f t="shared" si="3"/>
        <v>2494.2999999999997</v>
      </c>
      <c r="Q75" s="164">
        <f t="shared" si="3"/>
        <v>2580.6000000000004</v>
      </c>
      <c r="R75" s="164">
        <f t="shared" si="3"/>
        <v>2780.5000000000032</v>
      </c>
      <c r="S75" s="164">
        <f t="shared" si="3"/>
        <v>2814.7000000000025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10662.105190407077</v>
      </c>
      <c r="E2" s="152">
        <v>11336.735025512691</v>
      </c>
      <c r="F2" s="152">
        <v>12025.555349297691</v>
      </c>
      <c r="G2" s="152">
        <v>12917.5751642712</v>
      </c>
      <c r="H2" s="152">
        <v>13730.64030211737</v>
      </c>
      <c r="I2" s="152">
        <v>15017.601408112649</v>
      </c>
      <c r="J2" s="152">
        <v>16560.157742615</v>
      </c>
      <c r="K2" s="152">
        <v>17843.382756727075</v>
      </c>
      <c r="L2" s="152">
        <v>16876.430439758053</v>
      </c>
      <c r="M2" s="152">
        <v>14391.417583982746</v>
      </c>
      <c r="N2" s="152">
        <v>14716.5</v>
      </c>
      <c r="O2" s="152">
        <v>15834.544608164466</v>
      </c>
      <c r="P2" s="152">
        <v>16516.61801136416</v>
      </c>
      <c r="Q2" s="152">
        <v>16836.49331246443</v>
      </c>
      <c r="R2" s="152">
        <v>17323.207978756036</v>
      </c>
      <c r="S2" s="152">
        <v>17613.243886604629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5272.1083123819035</v>
      </c>
      <c r="E3" s="156">
        <v>5615.2105557024888</v>
      </c>
      <c r="F3" s="156">
        <v>6145.5663036242868</v>
      </c>
      <c r="G3" s="156">
        <v>6707.3238420336911</v>
      </c>
      <c r="H3" s="156">
        <v>7226.8739500279999</v>
      </c>
      <c r="I3" s="156">
        <v>7896.8948383553243</v>
      </c>
      <c r="J3" s="156">
        <v>8896.5567077356645</v>
      </c>
      <c r="K3" s="156">
        <v>9694.6283209589401</v>
      </c>
      <c r="L3" s="156">
        <v>9220.2066922020676</v>
      </c>
      <c r="M3" s="156">
        <v>7813.7417218543042</v>
      </c>
      <c r="N3" s="156">
        <v>7688.8</v>
      </c>
      <c r="O3" s="156">
        <v>7972.8476821192044</v>
      </c>
      <c r="P3" s="156">
        <v>8317.5290755874266</v>
      </c>
      <c r="Q3" s="156">
        <v>8606.0980998674313</v>
      </c>
      <c r="R3" s="156">
        <v>8895.9514703943041</v>
      </c>
      <c r="S3" s="156">
        <v>9303.6709607544453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9248.4356389135864</v>
      </c>
      <c r="E4" s="160">
        <v>9804.1438377731592</v>
      </c>
      <c r="F4" s="160">
        <v>10357.544075133686</v>
      </c>
      <c r="G4" s="160">
        <v>11131.797155827975</v>
      </c>
      <c r="H4" s="160">
        <v>11764.593170464654</v>
      </c>
      <c r="I4" s="160">
        <v>12866.83783400209</v>
      </c>
      <c r="J4" s="160">
        <v>14135.733479181034</v>
      </c>
      <c r="K4" s="160">
        <v>15165.390342480325</v>
      </c>
      <c r="L4" s="160">
        <v>14669.909105405837</v>
      </c>
      <c r="M4" s="160">
        <v>12427.394709680031</v>
      </c>
      <c r="N4" s="160">
        <v>12874.3</v>
      </c>
      <c r="O4" s="160">
        <v>13877.031748442958</v>
      </c>
      <c r="P4" s="160">
        <v>14432.230385387322</v>
      </c>
      <c r="Q4" s="160">
        <v>14691.833590138676</v>
      </c>
      <c r="R4" s="160">
        <v>14992.98371000497</v>
      </c>
      <c r="S4" s="160">
        <v>15160.337807009239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447.58341861128349</v>
      </c>
      <c r="E6" s="152">
        <v>464.4499023868002</v>
      </c>
      <c r="F6" s="152">
        <v>438.5794101346595</v>
      </c>
      <c r="G6" s="152">
        <v>449.39636530281985</v>
      </c>
      <c r="H6" s="152">
        <v>458.08526654348867</v>
      </c>
      <c r="I6" s="152">
        <v>450.53995123021144</v>
      </c>
      <c r="J6" s="152">
        <v>437.18640762846888</v>
      </c>
      <c r="K6" s="152">
        <v>524.03743884279947</v>
      </c>
      <c r="L6" s="152">
        <v>402.3481103492266</v>
      </c>
      <c r="M6" s="152">
        <v>303.67731881564839</v>
      </c>
      <c r="N6" s="152">
        <v>411.1</v>
      </c>
      <c r="O6" s="152">
        <v>538.60322041622351</v>
      </c>
      <c r="P6" s="152">
        <v>527.35274079802605</v>
      </c>
      <c r="Q6" s="152">
        <v>501.21318385491384</v>
      </c>
      <c r="R6" s="152">
        <v>525.13226360332249</v>
      </c>
      <c r="S6" s="152">
        <v>475.46078287893522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2023.1844184603005</v>
      </c>
      <c r="E7" s="156">
        <v>2210.309213426538</v>
      </c>
      <c r="F7" s="156">
        <v>2323.6620182441848</v>
      </c>
      <c r="G7" s="156">
        <v>2526.5298523493802</v>
      </c>
      <c r="H7" s="156">
        <v>2565.3869841921551</v>
      </c>
      <c r="I7" s="156">
        <v>2729.5599107177422</v>
      </c>
      <c r="J7" s="156">
        <v>2944.9741992247873</v>
      </c>
      <c r="K7" s="156">
        <v>3065.0925335035099</v>
      </c>
      <c r="L7" s="156">
        <v>2912.6136182427053</v>
      </c>
      <c r="M7" s="156">
        <v>2468.4786788366964</v>
      </c>
      <c r="N7" s="156">
        <v>2838.5</v>
      </c>
      <c r="O7" s="156">
        <v>3100.2202643171786</v>
      </c>
      <c r="P7" s="156">
        <v>3088.8987092378793</v>
      </c>
      <c r="Q7" s="156">
        <v>3198.9975736322904</v>
      </c>
      <c r="R7" s="156">
        <v>3333.8272336642494</v>
      </c>
      <c r="S7" s="156">
        <v>3263.1433958041016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548.07159992618563</v>
      </c>
      <c r="E8" s="156">
        <v>578.7518105674161</v>
      </c>
      <c r="F8" s="156">
        <v>651.72780515570469</v>
      </c>
      <c r="G8" s="156">
        <v>732.66787918713396</v>
      </c>
      <c r="H8" s="156">
        <v>826.11373434613017</v>
      </c>
      <c r="I8" s="156">
        <v>1101.4489013895518</v>
      </c>
      <c r="J8" s="156">
        <v>1386.8213920528858</v>
      </c>
      <c r="K8" s="156">
        <v>1609.8702403743885</v>
      </c>
      <c r="L8" s="156">
        <v>1414.4474565460055</v>
      </c>
      <c r="M8" s="156">
        <v>878.9540790512234</v>
      </c>
      <c r="N8" s="156">
        <v>762.7</v>
      </c>
      <c r="O8" s="156">
        <v>950.83928300167099</v>
      </c>
      <c r="P8" s="156">
        <v>1060.229427903294</v>
      </c>
      <c r="Q8" s="156">
        <v>1023.4135628641765</v>
      </c>
      <c r="R8" s="156">
        <v>960.57803770493217</v>
      </c>
      <c r="S8" s="156">
        <v>945.06762166303668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2286.5674646446005</v>
      </c>
      <c r="E9" s="156">
        <v>2443.6362491340765</v>
      </c>
      <c r="F9" s="156">
        <v>2588.1877143841466</v>
      </c>
      <c r="G9" s="156">
        <v>2802.3543901356211</v>
      </c>
      <c r="H9" s="156">
        <v>2969.684527475536</v>
      </c>
      <c r="I9" s="156">
        <v>3160.3597094455981</v>
      </c>
      <c r="J9" s="156">
        <v>3449.0999453071126</v>
      </c>
      <c r="K9" s="156">
        <v>3520.3148266326316</v>
      </c>
      <c r="L9" s="156">
        <v>3253.2690161058845</v>
      </c>
      <c r="M9" s="156">
        <v>2625.2251522940237</v>
      </c>
      <c r="N9" s="156">
        <v>2861.8</v>
      </c>
      <c r="O9" s="156">
        <v>3135.0638006987697</v>
      </c>
      <c r="P9" s="156">
        <v>3336.279438030529</v>
      </c>
      <c r="Q9" s="156">
        <v>3397.5346687211095</v>
      </c>
      <c r="R9" s="156">
        <v>3376.2736091621414</v>
      </c>
      <c r="S9" s="156">
        <v>3299.9027212231299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478.2834806824473</v>
      </c>
      <c r="E10" s="156">
        <v>483.65766106177972</v>
      </c>
      <c r="F10" s="156">
        <v>516.46919608753615</v>
      </c>
      <c r="G10" s="156">
        <v>552.93797528176776</v>
      </c>
      <c r="H10" s="156">
        <v>577.4310545404777</v>
      </c>
      <c r="I10" s="156">
        <v>600.07483195066243</v>
      </c>
      <c r="J10" s="156">
        <v>639.55009155113794</v>
      </c>
      <c r="K10" s="156">
        <v>692.19315039353319</v>
      </c>
      <c r="L10" s="156">
        <v>724.26646467867965</v>
      </c>
      <c r="M10" s="156">
        <v>685.47489425431581</v>
      </c>
      <c r="N10" s="156">
        <v>680.7</v>
      </c>
      <c r="O10" s="156">
        <v>699.9088561446149</v>
      </c>
      <c r="P10" s="156">
        <v>740.0246736268391</v>
      </c>
      <c r="Q10" s="156">
        <v>748.63184740449492</v>
      </c>
      <c r="R10" s="156">
        <v>793.66877881690527</v>
      </c>
      <c r="S10" s="156">
        <v>829.79657544270447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371.25266318844467</v>
      </c>
      <c r="E11" s="156">
        <v>388.40607091126645</v>
      </c>
      <c r="F11" s="156">
        <v>431.09000763919056</v>
      </c>
      <c r="G11" s="156">
        <v>414.30965099460093</v>
      </c>
      <c r="H11" s="156">
        <v>447.13611168137959</v>
      </c>
      <c r="I11" s="156">
        <v>505.76076999496814</v>
      </c>
      <c r="J11" s="156">
        <v>628.01702613368855</v>
      </c>
      <c r="K11" s="156">
        <v>715.27334609657521</v>
      </c>
      <c r="L11" s="156">
        <v>796.2246850582045</v>
      </c>
      <c r="M11" s="156">
        <v>546.6394122766186</v>
      </c>
      <c r="N11" s="156">
        <v>524.4</v>
      </c>
      <c r="O11" s="156">
        <v>535.8499164514659</v>
      </c>
      <c r="P11" s="156">
        <v>560.22022132611539</v>
      </c>
      <c r="Q11" s="156">
        <v>529.46177142553529</v>
      </c>
      <c r="R11" s="156">
        <v>552.93594693767261</v>
      </c>
      <c r="S11" s="156">
        <v>598.82404593624369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1075.6764918049289</v>
      </c>
      <c r="E12" s="156">
        <v>1108.0672586434914</v>
      </c>
      <c r="F12" s="156">
        <v>1108.8809334791272</v>
      </c>
      <c r="G12" s="156">
        <v>1103.2981511449725</v>
      </c>
      <c r="H12" s="156">
        <v>1138.1646479162389</v>
      </c>
      <c r="I12" s="156">
        <v>1256.5316681073966</v>
      </c>
      <c r="J12" s="156">
        <v>1373.0292725845957</v>
      </c>
      <c r="K12" s="156">
        <v>1448.6279514996809</v>
      </c>
      <c r="L12" s="156">
        <v>1420.0287035560516</v>
      </c>
      <c r="M12" s="156">
        <v>1317.0144299852259</v>
      </c>
      <c r="N12" s="156">
        <v>1262.2</v>
      </c>
      <c r="O12" s="156">
        <v>1344.0870423818926</v>
      </c>
      <c r="P12" s="156">
        <v>1419.1018063304425</v>
      </c>
      <c r="Q12" s="156">
        <v>1464.7645360678675</v>
      </c>
      <c r="R12" s="156">
        <v>1501.5732178187618</v>
      </c>
      <c r="S12" s="156">
        <v>1584.7831888499582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448.92549782750933</v>
      </c>
      <c r="E13" s="156">
        <v>521.44341583223127</v>
      </c>
      <c r="F13" s="156">
        <v>596.45601473914417</v>
      </c>
      <c r="G13" s="156">
        <v>723.93200337978146</v>
      </c>
      <c r="H13" s="156">
        <v>841.71628002463558</v>
      </c>
      <c r="I13" s="156">
        <v>989.45901660495178</v>
      </c>
      <c r="J13" s="156">
        <v>1107.7687679832593</v>
      </c>
      <c r="K13" s="156">
        <v>1218.1450755158478</v>
      </c>
      <c r="L13" s="156">
        <v>1226.7780258332007</v>
      </c>
      <c r="M13" s="156">
        <v>1130.9222642731374</v>
      </c>
      <c r="N13" s="156">
        <v>1156.7</v>
      </c>
      <c r="O13" s="156">
        <v>1227.5938022178339</v>
      </c>
      <c r="P13" s="156">
        <v>1293.5240936124769</v>
      </c>
      <c r="Q13" s="156">
        <v>1324.0529196110726</v>
      </c>
      <c r="R13" s="156">
        <v>1320.3699022948933</v>
      </c>
      <c r="S13" s="156">
        <v>1366.6376839042364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1339.2272978912581</v>
      </c>
      <c r="E14" s="156">
        <v>1358.0830027079792</v>
      </c>
      <c r="F14" s="156">
        <v>1423.5856263387309</v>
      </c>
      <c r="G14" s="156">
        <v>1522.3337677402724</v>
      </c>
      <c r="H14" s="156">
        <v>1613.6316978033258</v>
      </c>
      <c r="I14" s="156">
        <v>1716.361102868128</v>
      </c>
      <c r="J14" s="156">
        <v>1789.7652961738759</v>
      </c>
      <c r="K14" s="156">
        <v>1973.1971920867902</v>
      </c>
      <c r="L14" s="156">
        <v>2172.1017381597831</v>
      </c>
      <c r="M14" s="156">
        <v>2171.4800348100625</v>
      </c>
      <c r="N14" s="156">
        <v>2083.4</v>
      </c>
      <c r="O14" s="156">
        <v>2043.7110739784293</v>
      </c>
      <c r="P14" s="156">
        <v>2080.1340477637227</v>
      </c>
      <c r="Q14" s="156">
        <v>2158.0504046897968</v>
      </c>
      <c r="R14" s="156">
        <v>2266.2180889543547</v>
      </c>
      <c r="S14" s="156">
        <v>2413.8049775742288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229.66330587662935</v>
      </c>
      <c r="E15" s="156">
        <v>247.33925310158071</v>
      </c>
      <c r="F15" s="156">
        <v>278.90534893126227</v>
      </c>
      <c r="G15" s="156">
        <v>304.03712031162729</v>
      </c>
      <c r="H15" s="156">
        <v>327.24286594128517</v>
      </c>
      <c r="I15" s="156">
        <v>356.7419716928793</v>
      </c>
      <c r="J15" s="156">
        <v>379.52108054122181</v>
      </c>
      <c r="K15" s="156">
        <v>398.63858753456714</v>
      </c>
      <c r="L15" s="156">
        <v>347.83128687609633</v>
      </c>
      <c r="M15" s="156">
        <v>299.52844508307868</v>
      </c>
      <c r="N15" s="156">
        <v>292.8</v>
      </c>
      <c r="O15" s="156">
        <v>301.15448883487772</v>
      </c>
      <c r="P15" s="156">
        <v>326.46522675799594</v>
      </c>
      <c r="Q15" s="156">
        <v>345.71312186741761</v>
      </c>
      <c r="R15" s="156">
        <v>362.40663104773688</v>
      </c>
      <c r="S15" s="156">
        <v>382.91681373266414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9248.4356389135883</v>
      </c>
      <c r="E16" s="164">
        <f t="shared" ref="E16:S16" si="0">SUM(E6:E15)</f>
        <v>9804.1438377731592</v>
      </c>
      <c r="F16" s="164">
        <f t="shared" si="0"/>
        <v>10357.544075133686</v>
      </c>
      <c r="G16" s="164">
        <f t="shared" si="0"/>
        <v>11131.797155827977</v>
      </c>
      <c r="H16" s="164">
        <f t="shared" si="0"/>
        <v>11764.593170464654</v>
      </c>
      <c r="I16" s="164">
        <f t="shared" si="0"/>
        <v>12866.837834002088</v>
      </c>
      <c r="J16" s="164">
        <f t="shared" si="0"/>
        <v>14135.733479181034</v>
      </c>
      <c r="K16" s="164">
        <f t="shared" si="0"/>
        <v>15165.390342480325</v>
      </c>
      <c r="L16" s="164">
        <f t="shared" si="0"/>
        <v>14669.909105405839</v>
      </c>
      <c r="M16" s="164">
        <f t="shared" si="0"/>
        <v>12427.394709680031</v>
      </c>
      <c r="N16" s="164">
        <f t="shared" si="0"/>
        <v>12874.3</v>
      </c>
      <c r="O16" s="164">
        <f t="shared" si="0"/>
        <v>13877.031748442958</v>
      </c>
      <c r="P16" s="164">
        <f t="shared" si="0"/>
        <v>14432.23038538732</v>
      </c>
      <c r="Q16" s="164">
        <f t="shared" si="0"/>
        <v>14691.833590138674</v>
      </c>
      <c r="R16" s="164">
        <f t="shared" si="0"/>
        <v>14992.98371000497</v>
      </c>
      <c r="S16" s="164">
        <f t="shared" si="0"/>
        <v>15160.33780700924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447.58341861128349</v>
      </c>
      <c r="E18" s="152">
        <v>464.4499023868002</v>
      </c>
      <c r="F18" s="152">
        <v>438.5794101346595</v>
      </c>
      <c r="G18" s="152">
        <v>449.39636530281985</v>
      </c>
      <c r="H18" s="152">
        <v>458.08526654348867</v>
      </c>
      <c r="I18" s="152">
        <v>450.53995123021144</v>
      </c>
      <c r="J18" s="152">
        <v>437.18640762846888</v>
      </c>
      <c r="K18" s="152">
        <v>524.03743884279947</v>
      </c>
      <c r="L18" s="152">
        <v>402.3481103492266</v>
      </c>
      <c r="M18" s="152">
        <v>303.67731881564839</v>
      </c>
      <c r="N18" s="152">
        <v>411.1</v>
      </c>
      <c r="O18" s="152">
        <v>538.60322041622351</v>
      </c>
      <c r="P18" s="152">
        <v>527.35274079802605</v>
      </c>
      <c r="Q18" s="152">
        <v>501.21318385491384</v>
      </c>
      <c r="R18" s="152">
        <v>525.13226360332249</v>
      </c>
      <c r="S18" s="152">
        <v>475.46078287893522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108.20513680820009</v>
      </c>
      <c r="E19" s="156">
        <v>105.17035077775679</v>
      </c>
      <c r="F19" s="156">
        <v>112.34103743203367</v>
      </c>
      <c r="G19" s="156">
        <v>122.3022613029344</v>
      </c>
      <c r="H19" s="156">
        <v>122.35680558406898</v>
      </c>
      <c r="I19" s="156">
        <v>119.47307985085217</v>
      </c>
      <c r="J19" s="156">
        <v>134.71095997907403</v>
      </c>
      <c r="K19" s="156">
        <v>158.90236119974475</v>
      </c>
      <c r="L19" s="156">
        <v>140.72715675330886</v>
      </c>
      <c r="M19" s="156">
        <v>150.3713747950861</v>
      </c>
      <c r="N19" s="156">
        <v>177.4</v>
      </c>
      <c r="O19" s="156">
        <v>191.49703782469999</v>
      </c>
      <c r="P19" s="156">
        <v>182.19816236719512</v>
      </c>
      <c r="Q19" s="156">
        <v>220.67548660184545</v>
      </c>
      <c r="R19" s="156">
        <v>229.4021772288705</v>
      </c>
      <c r="S19" s="156">
        <v>212.46373567720664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1599.5906658390522</v>
      </c>
      <c r="E20" s="156">
        <v>1762.8629006864408</v>
      </c>
      <c r="F20" s="156">
        <v>1834.4542472401554</v>
      </c>
      <c r="G20" s="156">
        <v>1969.8683890185771</v>
      </c>
      <c r="H20" s="156">
        <v>1992.1987271607452</v>
      </c>
      <c r="I20" s="156">
        <v>2141.0969331802294</v>
      </c>
      <c r="J20" s="156">
        <v>2328.1335457636783</v>
      </c>
      <c r="K20" s="156">
        <v>2415.4435226547548</v>
      </c>
      <c r="L20" s="156">
        <v>2270.7702120873869</v>
      </c>
      <c r="M20" s="156">
        <v>1755.5807411305177</v>
      </c>
      <c r="N20" s="156">
        <v>2019.6999999999998</v>
      </c>
      <c r="O20" s="156">
        <v>2299.8632842169204</v>
      </c>
      <c r="P20" s="156">
        <v>2296.3965456922424</v>
      </c>
      <c r="Q20" s="156">
        <v>2285.2133255406197</v>
      </c>
      <c r="R20" s="156">
        <v>2423.4527119486138</v>
      </c>
      <c r="S20" s="156">
        <v>2423.1024181954376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235.70266234964518</v>
      </c>
      <c r="E21" s="156">
        <v>257.4154543737011</v>
      </c>
      <c r="F21" s="156">
        <v>281.90110992944983</v>
      </c>
      <c r="G21" s="156">
        <v>334.68429117676544</v>
      </c>
      <c r="H21" s="156">
        <v>341.06617395469789</v>
      </c>
      <c r="I21" s="156">
        <v>358.67728076173762</v>
      </c>
      <c r="J21" s="156">
        <v>356.33605212469979</v>
      </c>
      <c r="K21" s="156">
        <v>359.39161880450968</v>
      </c>
      <c r="L21" s="156">
        <v>351.81789188327224</v>
      </c>
      <c r="M21" s="156">
        <v>433.7090931169173</v>
      </c>
      <c r="N21" s="156">
        <v>501.5</v>
      </c>
      <c r="O21" s="156">
        <v>480.30912957618108</v>
      </c>
      <c r="P21" s="156">
        <v>478.55788175072269</v>
      </c>
      <c r="Q21" s="156">
        <v>571.7903759984415</v>
      </c>
      <c r="R21" s="156">
        <v>555.81219004122624</v>
      </c>
      <c r="S21" s="156">
        <v>488.80433191863011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79.68595346340318</v>
      </c>
      <c r="E22" s="156">
        <v>84.860507588639081</v>
      </c>
      <c r="F22" s="156">
        <v>94.965623642545808</v>
      </c>
      <c r="G22" s="156">
        <v>99.674910851103434</v>
      </c>
      <c r="H22" s="156">
        <v>109.76527749264353</v>
      </c>
      <c r="I22" s="156">
        <v>110.31261692492291</v>
      </c>
      <c r="J22" s="156">
        <v>125.79364135733481</v>
      </c>
      <c r="K22" s="156">
        <v>131.35503084450119</v>
      </c>
      <c r="L22" s="156">
        <v>149.29835751873708</v>
      </c>
      <c r="M22" s="156">
        <v>128.81746979417539</v>
      </c>
      <c r="N22" s="156">
        <v>139.9</v>
      </c>
      <c r="O22" s="156">
        <v>128.55081269937719</v>
      </c>
      <c r="P22" s="156">
        <v>131.74611942771918</v>
      </c>
      <c r="Q22" s="156">
        <v>121.31838549138374</v>
      </c>
      <c r="R22" s="156">
        <v>125.16015444553877</v>
      </c>
      <c r="S22" s="156">
        <v>138.772910012827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548.07159992618563</v>
      </c>
      <c r="E23" s="156">
        <v>578.7518105674161</v>
      </c>
      <c r="F23" s="156">
        <v>651.72780515570469</v>
      </c>
      <c r="G23" s="156">
        <v>732.66787918713396</v>
      </c>
      <c r="H23" s="156">
        <v>826.11373434613017</v>
      </c>
      <c r="I23" s="156">
        <v>1101.4489013895518</v>
      </c>
      <c r="J23" s="156">
        <v>1386.8213920528858</v>
      </c>
      <c r="K23" s="156">
        <v>1609.8702403743885</v>
      </c>
      <c r="L23" s="156">
        <v>1414.4474565460055</v>
      </c>
      <c r="M23" s="156">
        <v>878.9540790512234</v>
      </c>
      <c r="N23" s="156">
        <v>762.7</v>
      </c>
      <c r="O23" s="156">
        <v>950.83928300167099</v>
      </c>
      <c r="P23" s="156">
        <v>1060.229427903294</v>
      </c>
      <c r="Q23" s="156">
        <v>1023.4135628641765</v>
      </c>
      <c r="R23" s="156">
        <v>960.57803770493217</v>
      </c>
      <c r="S23" s="156">
        <v>945.06762166303668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1166.4345988021942</v>
      </c>
      <c r="E24" s="156">
        <v>1308.1743182820076</v>
      </c>
      <c r="F24" s="156">
        <v>1471.0684381600036</v>
      </c>
      <c r="G24" s="156">
        <v>1576.467555530096</v>
      </c>
      <c r="H24" s="156">
        <v>1664.5452679121333</v>
      </c>
      <c r="I24" s="156">
        <v>1849.89742861935</v>
      </c>
      <c r="J24" s="156">
        <v>2033.5053385014151</v>
      </c>
      <c r="K24" s="156">
        <v>2094.0225483939585</v>
      </c>
      <c r="L24" s="156">
        <v>1875.498325625897</v>
      </c>
      <c r="M24" s="156">
        <v>1451.8022302726115</v>
      </c>
      <c r="N24" s="156">
        <v>1515.9000000000003</v>
      </c>
      <c r="O24" s="156">
        <v>1680.8445997265687</v>
      </c>
      <c r="P24" s="156">
        <v>1806.0542451527367</v>
      </c>
      <c r="Q24" s="156">
        <v>1816.4993004268281</v>
      </c>
      <c r="R24" s="156">
        <v>1827.0244829299327</v>
      </c>
      <c r="S24" s="156">
        <v>1800.4321588140594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972.33639215554695</v>
      </c>
      <c r="E25" s="156">
        <v>982.58706467661693</v>
      </c>
      <c r="F25" s="156">
        <v>957.89457917047389</v>
      </c>
      <c r="G25" s="156">
        <v>1050.882896300858</v>
      </c>
      <c r="H25" s="156">
        <v>1113.1184561691646</v>
      </c>
      <c r="I25" s="156">
        <v>1088.5468409304965</v>
      </c>
      <c r="J25" s="156">
        <v>1181.7230637528833</v>
      </c>
      <c r="K25" s="156">
        <v>1188.0450967879176</v>
      </c>
      <c r="L25" s="156">
        <v>1124.4219422739595</v>
      </c>
      <c r="M25" s="156">
        <v>990.36651757705772</v>
      </c>
      <c r="N25" s="156">
        <v>1153.3</v>
      </c>
      <c r="O25" s="156">
        <v>1226.7393285735984</v>
      </c>
      <c r="P25" s="156">
        <v>1278.425307039349</v>
      </c>
      <c r="Q25" s="156">
        <v>1311.0355454014134</v>
      </c>
      <c r="R25" s="156">
        <v>1271.0379751248552</v>
      </c>
      <c r="S25" s="156">
        <v>1215.3820989833077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147.79647368685937</v>
      </c>
      <c r="E26" s="156">
        <v>152.87486617545187</v>
      </c>
      <c r="F26" s="156">
        <v>159.22469705366908</v>
      </c>
      <c r="G26" s="156">
        <v>175.00393830466726</v>
      </c>
      <c r="H26" s="156">
        <v>192.02080339423804</v>
      </c>
      <c r="I26" s="156">
        <v>221.91543989575135</v>
      </c>
      <c r="J26" s="156">
        <v>233.87154305281433</v>
      </c>
      <c r="K26" s="156">
        <v>238.24718145075516</v>
      </c>
      <c r="L26" s="156">
        <v>253.34874820602775</v>
      </c>
      <c r="M26" s="156">
        <v>183.05640444435448</v>
      </c>
      <c r="N26" s="156">
        <v>192.6</v>
      </c>
      <c r="O26" s="156">
        <v>227.47987239860245</v>
      </c>
      <c r="P26" s="156">
        <v>251.799885838443</v>
      </c>
      <c r="Q26" s="156">
        <v>269.99982289286788</v>
      </c>
      <c r="R26" s="156">
        <v>278.2111511073536</v>
      </c>
      <c r="S26" s="156">
        <v>284.08846342576254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478.2834806824473</v>
      </c>
      <c r="E27" s="156">
        <v>483.65766106177972</v>
      </c>
      <c r="F27" s="156">
        <v>516.46919608753615</v>
      </c>
      <c r="G27" s="156">
        <v>552.93797528176776</v>
      </c>
      <c r="H27" s="156">
        <v>577.4310545404777</v>
      </c>
      <c r="I27" s="156">
        <v>600.07483195066243</v>
      </c>
      <c r="J27" s="156">
        <v>639.55009155113794</v>
      </c>
      <c r="K27" s="156">
        <v>692.19315039353319</v>
      </c>
      <c r="L27" s="156">
        <v>724.26646467867965</v>
      </c>
      <c r="M27" s="156">
        <v>685.47489425431581</v>
      </c>
      <c r="N27" s="156">
        <v>680.7</v>
      </c>
      <c r="O27" s="156">
        <v>699.9088561446149</v>
      </c>
      <c r="P27" s="156">
        <v>740.0246736268391</v>
      </c>
      <c r="Q27" s="156">
        <v>748.63184740449492</v>
      </c>
      <c r="R27" s="156">
        <v>793.66877881690527</v>
      </c>
      <c r="S27" s="156">
        <v>829.79657544270447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371.25266318844467</v>
      </c>
      <c r="E28" s="156">
        <v>388.40607091126645</v>
      </c>
      <c r="F28" s="156">
        <v>431.09000763919056</v>
      </c>
      <c r="G28" s="156">
        <v>414.30965099460093</v>
      </c>
      <c r="H28" s="156">
        <v>447.13611168137959</v>
      </c>
      <c r="I28" s="156">
        <v>505.76076999496814</v>
      </c>
      <c r="J28" s="156">
        <v>628.01702613368855</v>
      </c>
      <c r="K28" s="156">
        <v>715.27334609657521</v>
      </c>
      <c r="L28" s="156">
        <v>796.2246850582045</v>
      </c>
      <c r="M28" s="156">
        <v>546.6394122766186</v>
      </c>
      <c r="N28" s="156">
        <v>524.4</v>
      </c>
      <c r="O28" s="156">
        <v>535.8499164514659</v>
      </c>
      <c r="P28" s="156">
        <v>560.22022132611539</v>
      </c>
      <c r="Q28" s="156">
        <v>529.46177142553529</v>
      </c>
      <c r="R28" s="156">
        <v>552.93594693767261</v>
      </c>
      <c r="S28" s="156">
        <v>598.82404593624369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1075.6764918049289</v>
      </c>
      <c r="E29" s="156">
        <v>1108.0672586434914</v>
      </c>
      <c r="F29" s="156">
        <v>1108.8809334791272</v>
      </c>
      <c r="G29" s="156">
        <v>1103.2981511449725</v>
      </c>
      <c r="H29" s="156">
        <v>1138.1646479162389</v>
      </c>
      <c r="I29" s="156">
        <v>1256.5316681073966</v>
      </c>
      <c r="J29" s="156">
        <v>1373.0292725845957</v>
      </c>
      <c r="K29" s="156">
        <v>1448.6279514996809</v>
      </c>
      <c r="L29" s="156">
        <v>1420.0287035560516</v>
      </c>
      <c r="M29" s="156">
        <v>1317.0144299852259</v>
      </c>
      <c r="N29" s="156">
        <v>1262.2</v>
      </c>
      <c r="O29" s="156">
        <v>1344.0870423818926</v>
      </c>
      <c r="P29" s="156">
        <v>1419.1018063304425</v>
      </c>
      <c r="Q29" s="156">
        <v>1464.7645360678675</v>
      </c>
      <c r="R29" s="156">
        <v>1501.5732178187618</v>
      </c>
      <c r="S29" s="156">
        <v>1584.7831888499582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312.70445738059698</v>
      </c>
      <c r="E30" s="156">
        <v>344.32269034573966</v>
      </c>
      <c r="F30" s="156">
        <v>381.21058701936767</v>
      </c>
      <c r="G30" s="156">
        <v>416.74423933435492</v>
      </c>
      <c r="H30" s="156">
        <v>514.19968521179771</v>
      </c>
      <c r="I30" s="156">
        <v>570.78715470860698</v>
      </c>
      <c r="J30" s="156">
        <v>618.98080993032613</v>
      </c>
      <c r="K30" s="156">
        <v>701.55286109338442</v>
      </c>
      <c r="L30" s="156">
        <v>713.1039706585874</v>
      </c>
      <c r="M30" s="156">
        <v>661.79595636599129</v>
      </c>
      <c r="N30" s="156">
        <v>681.5</v>
      </c>
      <c r="O30" s="156">
        <v>694.21236518304738</v>
      </c>
      <c r="P30" s="156">
        <v>709.64296893700862</v>
      </c>
      <c r="Q30" s="156">
        <v>745.97524042293185</v>
      </c>
      <c r="R30" s="156">
        <v>781.03074093765531</v>
      </c>
      <c r="S30" s="156">
        <v>837.3722678007249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136.22104044691238</v>
      </c>
      <c r="E31" s="156">
        <v>177.12072548649161</v>
      </c>
      <c r="F31" s="156">
        <v>215.2454277197765</v>
      </c>
      <c r="G31" s="156">
        <v>307.18776404542655</v>
      </c>
      <c r="H31" s="156">
        <v>327.51659481283787</v>
      </c>
      <c r="I31" s="156">
        <v>418.67186189634481</v>
      </c>
      <c r="J31" s="156">
        <v>488.78795805293322</v>
      </c>
      <c r="K31" s="156">
        <v>516.59221442246337</v>
      </c>
      <c r="L31" s="156">
        <v>513.67405517461327</v>
      </c>
      <c r="M31" s="156">
        <v>469.12630790714616</v>
      </c>
      <c r="N31" s="156">
        <v>475.2</v>
      </c>
      <c r="O31" s="156">
        <v>533.38143703478647</v>
      </c>
      <c r="P31" s="156">
        <v>583.8811246754683</v>
      </c>
      <c r="Q31" s="156">
        <v>578.07767918814079</v>
      </c>
      <c r="R31" s="156">
        <v>539.33916135723803</v>
      </c>
      <c r="S31" s="156">
        <v>529.26541610351148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588.3339764129579</v>
      </c>
      <c r="E32" s="156">
        <v>583.78991120347632</v>
      </c>
      <c r="F32" s="156">
        <v>618.62464612573228</v>
      </c>
      <c r="G32" s="156">
        <v>663.49692812235946</v>
      </c>
      <c r="H32" s="156">
        <v>704.30438650516658</v>
      </c>
      <c r="I32" s="156">
        <v>728.83739533203448</v>
      </c>
      <c r="J32" s="156">
        <v>767.2460942144437</v>
      </c>
      <c r="K32" s="156">
        <v>862.79514996809189</v>
      </c>
      <c r="L32" s="156">
        <v>968.84468186892013</v>
      </c>
      <c r="M32" s="156">
        <v>998.05711278865033</v>
      </c>
      <c r="N32" s="156">
        <v>965.80000000000007</v>
      </c>
      <c r="O32" s="156">
        <v>940.58559927084912</v>
      </c>
      <c r="P32" s="156">
        <v>956.28717155535946</v>
      </c>
      <c r="Q32" s="156">
        <v>979.22533340417613</v>
      </c>
      <c r="R32" s="156">
        <v>1022.7223205180724</v>
      </c>
      <c r="S32" s="156">
        <v>1095.1179827997348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473.92172322971362</v>
      </c>
      <c r="E33" s="156">
        <v>496.4103532968071</v>
      </c>
      <c r="F33" s="156">
        <v>517.81728853672053</v>
      </c>
      <c r="G33" s="156">
        <v>535.75264582468105</v>
      </c>
      <c r="H33" s="156">
        <v>565.93444193526318</v>
      </c>
      <c r="I33" s="156">
        <v>594.26890474408765</v>
      </c>
      <c r="J33" s="156">
        <v>605.18869046203599</v>
      </c>
      <c r="K33" s="156">
        <v>638.90661561369927</v>
      </c>
      <c r="L33" s="156">
        <v>701.4431510125977</v>
      </c>
      <c r="M33" s="156">
        <v>685.47489425431581</v>
      </c>
      <c r="N33" s="156">
        <v>644.20000000000005</v>
      </c>
      <c r="O33" s="156">
        <v>626.1392981923135</v>
      </c>
      <c r="P33" s="156">
        <v>630.09814211272533</v>
      </c>
      <c r="Q33" s="156">
        <v>658.66142429555634</v>
      </c>
      <c r="R33" s="156">
        <v>686.55051293002009</v>
      </c>
      <c r="S33" s="156">
        <v>717.88293833558589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276.97159824858659</v>
      </c>
      <c r="E34" s="156">
        <v>277.8827382076957</v>
      </c>
      <c r="F34" s="156">
        <v>287.14369167627808</v>
      </c>
      <c r="G34" s="156">
        <v>323.08419379323186</v>
      </c>
      <c r="H34" s="156">
        <v>343.39286936289608</v>
      </c>
      <c r="I34" s="156">
        <v>393.25480279200588</v>
      </c>
      <c r="J34" s="156">
        <v>417.33051149739617</v>
      </c>
      <c r="K34" s="156">
        <v>471.49542650499893</v>
      </c>
      <c r="L34" s="156">
        <v>501.81390527826505</v>
      </c>
      <c r="M34" s="156">
        <v>487.94802776709639</v>
      </c>
      <c r="N34" s="156">
        <v>473.4</v>
      </c>
      <c r="O34" s="156">
        <v>476.98617651526661</v>
      </c>
      <c r="P34" s="156">
        <v>493.74873409563787</v>
      </c>
      <c r="Q34" s="156">
        <v>520.16364699006431</v>
      </c>
      <c r="R34" s="156">
        <v>556.94525550626236</v>
      </c>
      <c r="S34" s="156">
        <v>600.80405643890811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138.40191917327917</v>
      </c>
      <c r="E35" s="156">
        <v>146.41979973549974</v>
      </c>
      <c r="F35" s="156">
        <v>162.22045805185661</v>
      </c>
      <c r="G35" s="156">
        <v>176.86568232918495</v>
      </c>
      <c r="H35" s="156">
        <v>195.03182098131802</v>
      </c>
      <c r="I35" s="156">
        <v>227.20528468396398</v>
      </c>
      <c r="J35" s="156">
        <v>254.20302951037976</v>
      </c>
      <c r="K35" s="156">
        <v>272.06977238885344</v>
      </c>
      <c r="L35" s="156">
        <v>214.28001913570404</v>
      </c>
      <c r="M35" s="156">
        <v>178.90753071178483</v>
      </c>
      <c r="N35" s="156">
        <v>173.4</v>
      </c>
      <c r="O35" s="156">
        <v>177.9204010329637</v>
      </c>
      <c r="P35" s="156">
        <v>196.46835699423673</v>
      </c>
      <c r="Q35" s="156">
        <v>205.62138037298766</v>
      </c>
      <c r="R35" s="156">
        <v>220.59913015435836</v>
      </c>
      <c r="S35" s="156">
        <v>236.13777429602018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91.261386703350169</v>
      </c>
      <c r="E36" s="156">
        <v>100.91945336608097</v>
      </c>
      <c r="F36" s="156">
        <v>116.68489087940566</v>
      </c>
      <c r="G36" s="156">
        <v>127.17143798244233</v>
      </c>
      <c r="H36" s="156">
        <v>132.21104495996715</v>
      </c>
      <c r="I36" s="156">
        <v>129.53668700891532</v>
      </c>
      <c r="J36" s="156">
        <v>125.31805103084204</v>
      </c>
      <c r="K36" s="156">
        <v>126.56881514571369</v>
      </c>
      <c r="L36" s="156">
        <v>133.55126774039229</v>
      </c>
      <c r="M36" s="156">
        <v>120.62091437129384</v>
      </c>
      <c r="N36" s="156">
        <v>119.4</v>
      </c>
      <c r="O36" s="156">
        <v>123.23408780191403</v>
      </c>
      <c r="P36" s="156">
        <v>129.99686976375921</v>
      </c>
      <c r="Q36" s="156">
        <v>140.09174149442995</v>
      </c>
      <c r="R36" s="156">
        <v>141.80750089337852</v>
      </c>
      <c r="S36" s="156">
        <v>146.77903943664396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9248.4356389135901</v>
      </c>
      <c r="E39" s="164">
        <f t="shared" ref="E39:S39" si="1">SUM(E18:E38)</f>
        <v>9804.1438377731592</v>
      </c>
      <c r="F39" s="164">
        <f t="shared" si="1"/>
        <v>10357.544075133686</v>
      </c>
      <c r="G39" s="164">
        <f t="shared" si="1"/>
        <v>11131.797155827981</v>
      </c>
      <c r="H39" s="164">
        <f t="shared" si="1"/>
        <v>11764.593170464654</v>
      </c>
      <c r="I39" s="164">
        <f t="shared" si="1"/>
        <v>12866.837834002086</v>
      </c>
      <c r="J39" s="164">
        <f t="shared" si="1"/>
        <v>14135.733479181032</v>
      </c>
      <c r="K39" s="164">
        <f t="shared" si="1"/>
        <v>15165.390342480325</v>
      </c>
      <c r="L39" s="164">
        <f t="shared" si="1"/>
        <v>14669.909105405839</v>
      </c>
      <c r="M39" s="164">
        <f t="shared" si="1"/>
        <v>12427.394709680031</v>
      </c>
      <c r="N39" s="164">
        <f t="shared" si="1"/>
        <v>12874.300000000001</v>
      </c>
      <c r="O39" s="164">
        <f t="shared" si="1"/>
        <v>13877.031748442958</v>
      </c>
      <c r="P39" s="164">
        <f t="shared" si="1"/>
        <v>14432.23038538732</v>
      </c>
      <c r="Q39" s="164">
        <f t="shared" si="1"/>
        <v>14691.833590138673</v>
      </c>
      <c r="R39" s="164">
        <f t="shared" si="1"/>
        <v>14992.98371000497</v>
      </c>
      <c r="S39" s="164">
        <f t="shared" si="1"/>
        <v>15160.337807009239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295.42518747169049</v>
      </c>
      <c r="E41" s="152">
        <v>307.32413879967254</v>
      </c>
      <c r="F41" s="152">
        <v>290.28924072437502</v>
      </c>
      <c r="G41" s="152">
        <v>296.01729989832012</v>
      </c>
      <c r="H41" s="152">
        <v>264.28522548415793</v>
      </c>
      <c r="I41" s="152">
        <v>283.58728889003572</v>
      </c>
      <c r="J41" s="152">
        <v>300.92977908829334</v>
      </c>
      <c r="K41" s="152">
        <v>301.42522867475003</v>
      </c>
      <c r="L41" s="152">
        <v>298.7960452878329</v>
      </c>
      <c r="M41" s="152">
        <v>311.06433790046748</v>
      </c>
      <c r="N41" s="152">
        <v>268.2</v>
      </c>
      <c r="O41" s="152">
        <v>271.62767735075198</v>
      </c>
      <c r="P41" s="152">
        <v>283.74670864865863</v>
      </c>
      <c r="Q41" s="152">
        <v>296.30023201034305</v>
      </c>
      <c r="R41" s="152">
        <v>337.91498522656951</v>
      </c>
      <c r="S41" s="152">
        <v>341.5087680030303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235.03162274153232</v>
      </c>
      <c r="E42" s="156">
        <v>266.70445242143711</v>
      </c>
      <c r="F42" s="156">
        <v>271.11637033597464</v>
      </c>
      <c r="G42" s="156">
        <v>261.21700774771938</v>
      </c>
      <c r="H42" s="156">
        <v>248.95640867720525</v>
      </c>
      <c r="I42" s="156">
        <v>218.94796599016863</v>
      </c>
      <c r="J42" s="156">
        <v>213.89674934011845</v>
      </c>
      <c r="K42" s="156">
        <v>192.29951074239526</v>
      </c>
      <c r="L42" s="156">
        <v>168.63339180354012</v>
      </c>
      <c r="M42" s="156">
        <v>131.54965493513589</v>
      </c>
      <c r="N42" s="156">
        <v>134.19999999999999</v>
      </c>
      <c r="O42" s="156">
        <v>137.66519823788545</v>
      </c>
      <c r="P42" s="156">
        <v>144.35913016258817</v>
      </c>
      <c r="Q42" s="156">
        <v>136.54959885234575</v>
      </c>
      <c r="R42" s="156">
        <v>143.46351964996992</v>
      </c>
      <c r="S42" s="156">
        <v>147.72600098139651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294.41862805952121</v>
      </c>
      <c r="E43" s="156">
        <v>335.97833616726496</v>
      </c>
      <c r="F43" s="156">
        <v>364.73390152933604</v>
      </c>
      <c r="G43" s="156">
        <v>395.54899967061453</v>
      </c>
      <c r="H43" s="156">
        <v>406.21364538424689</v>
      </c>
      <c r="I43" s="156">
        <v>417.3816558504393</v>
      </c>
      <c r="J43" s="156">
        <v>448.24388271942553</v>
      </c>
      <c r="K43" s="156">
        <v>462.98659859604339</v>
      </c>
      <c r="L43" s="156">
        <v>383.31207143996176</v>
      </c>
      <c r="M43" s="156">
        <v>318.75493311206009</v>
      </c>
      <c r="N43" s="156">
        <v>409.5</v>
      </c>
      <c r="O43" s="156">
        <v>432.26872246696036</v>
      </c>
      <c r="P43" s="156">
        <v>439.52199451288004</v>
      </c>
      <c r="Q43" s="156">
        <v>446.66418716681721</v>
      </c>
      <c r="R43" s="156">
        <v>495.75972039430673</v>
      </c>
      <c r="S43" s="156">
        <v>522.12016081128775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10.401113925749467</v>
      </c>
      <c r="E44" s="156">
        <v>11.965489010642989</v>
      </c>
      <c r="F44" s="156">
        <v>10.634951543565855</v>
      </c>
      <c r="G44" s="156">
        <v>12.316152777578873</v>
      </c>
      <c r="H44" s="156">
        <v>19.845343187572709</v>
      </c>
      <c r="I44" s="156">
        <v>30.964945101732745</v>
      </c>
      <c r="J44" s="156">
        <v>46.964544741159969</v>
      </c>
      <c r="K44" s="156">
        <v>48.925760476494368</v>
      </c>
      <c r="L44" s="156">
        <v>80.828416520491146</v>
      </c>
      <c r="M44" s="156">
        <v>46.953107607617738</v>
      </c>
      <c r="N44" s="156">
        <v>74.599999999999994</v>
      </c>
      <c r="O44" s="156">
        <v>123.04420476986176</v>
      </c>
      <c r="P44" s="156">
        <v>150.34340532876689</v>
      </c>
      <c r="Q44" s="156">
        <v>100.77395816729539</v>
      </c>
      <c r="R44" s="156">
        <v>87.246040807788518</v>
      </c>
      <c r="S44" s="156">
        <v>65.94295848004063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67.271720713315105</v>
      </c>
      <c r="E45" s="156">
        <v>82.813779205239626</v>
      </c>
      <c r="F45" s="156">
        <v>72.347628106229692</v>
      </c>
      <c r="G45" s="156">
        <v>84.637747576152492</v>
      </c>
      <c r="H45" s="156">
        <v>87.045781153767194</v>
      </c>
      <c r="I45" s="156">
        <v>106.57101939179687</v>
      </c>
      <c r="J45" s="156">
        <v>102.01412503269684</v>
      </c>
      <c r="K45" s="156">
        <v>106.46670921080621</v>
      </c>
      <c r="L45" s="156">
        <v>125.7773879763993</v>
      </c>
      <c r="M45" s="156">
        <v>68.001052397239476</v>
      </c>
      <c r="N45" s="156">
        <v>93.4</v>
      </c>
      <c r="O45" s="156">
        <v>110.60686617043901</v>
      </c>
      <c r="P45" s="156">
        <v>70.890644276270976</v>
      </c>
      <c r="Q45" s="156">
        <v>78.015691691904436</v>
      </c>
      <c r="R45" s="156">
        <v>85.154227641567815</v>
      </c>
      <c r="S45" s="156">
        <v>87.3787243567118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6.5426361791004712</v>
      </c>
      <c r="E46" s="156">
        <v>7.8720322438440711</v>
      </c>
      <c r="F46" s="156">
        <v>8.2383427450158031</v>
      </c>
      <c r="G46" s="156">
        <v>7.0173428616437779</v>
      </c>
      <c r="H46" s="156">
        <v>6.4326284814890853</v>
      </c>
      <c r="I46" s="156">
        <v>4.9027829744410178</v>
      </c>
      <c r="J46" s="156">
        <v>5.94487908115949</v>
      </c>
      <c r="K46" s="156">
        <v>6.8070623271644335</v>
      </c>
      <c r="L46" s="156">
        <v>9.4681868920427359</v>
      </c>
      <c r="M46" s="156">
        <v>8.3989395073971398</v>
      </c>
      <c r="N46" s="156">
        <v>10.199999999999999</v>
      </c>
      <c r="O46" s="156">
        <v>11.582864955187604</v>
      </c>
      <c r="P46" s="156">
        <v>10.771695299121694</v>
      </c>
      <c r="Q46" s="156">
        <v>9.7408922657315404</v>
      </c>
      <c r="R46" s="156">
        <v>9.0645237202897153</v>
      </c>
      <c r="S46" s="156">
        <v>8.4365664896135542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139.91175829153315</v>
      </c>
      <c r="E47" s="156">
        <v>162.00642357831097</v>
      </c>
      <c r="F47" s="156">
        <v>173.45456179505999</v>
      </c>
      <c r="G47" s="156">
        <v>212.38202987383107</v>
      </c>
      <c r="H47" s="156">
        <v>221.9941148292616</v>
      </c>
      <c r="I47" s="156">
        <v>251.71919955616912</v>
      </c>
      <c r="J47" s="156">
        <v>309.96599529165582</v>
      </c>
      <c r="K47" s="156">
        <v>335.99234205488193</v>
      </c>
      <c r="L47" s="156">
        <v>233.81438367086591</v>
      </c>
      <c r="M47" s="156">
        <v>141.0617069073688</v>
      </c>
      <c r="N47" s="156">
        <v>166.1</v>
      </c>
      <c r="O47" s="156">
        <v>196.6238796901109</v>
      </c>
      <c r="P47" s="156">
        <v>196.74455430959878</v>
      </c>
      <c r="Q47" s="156">
        <v>194.46363105042241</v>
      </c>
      <c r="R47" s="156">
        <v>204.30041923422206</v>
      </c>
      <c r="S47" s="156">
        <v>204.02716918759307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126.658726031304</v>
      </c>
      <c r="E48" s="156">
        <v>144.05819006234651</v>
      </c>
      <c r="F48" s="156">
        <v>137.50542981680923</v>
      </c>
      <c r="G48" s="156">
        <v>170.85081701920461</v>
      </c>
      <c r="H48" s="156">
        <v>178.47122425237802</v>
      </c>
      <c r="I48" s="156">
        <v>206.30394674029441</v>
      </c>
      <c r="J48" s="156">
        <v>254.55972225524934</v>
      </c>
      <c r="K48" s="156">
        <v>280.36587960008512</v>
      </c>
      <c r="L48" s="156">
        <v>274.57741986923935</v>
      </c>
      <c r="M48" s="156">
        <v>215.94381817813846</v>
      </c>
      <c r="N48" s="156">
        <v>231.3</v>
      </c>
      <c r="O48" s="156">
        <v>257.57633297888498</v>
      </c>
      <c r="P48" s="156">
        <v>267.45106704229505</v>
      </c>
      <c r="Q48" s="156">
        <v>273.80762623310841</v>
      </c>
      <c r="R48" s="156">
        <v>296.16588078408131</v>
      </c>
      <c r="S48" s="156">
        <v>301.82247053658284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58.883725611904239</v>
      </c>
      <c r="E49" s="156">
        <v>48.176837332325718</v>
      </c>
      <c r="F49" s="156">
        <v>56.470094815835601</v>
      </c>
      <c r="G49" s="156">
        <v>59.432597705758518</v>
      </c>
      <c r="H49" s="156">
        <v>81.160610415383559</v>
      </c>
      <c r="I49" s="156">
        <v>101.28117460358419</v>
      </c>
      <c r="J49" s="156">
        <v>117.5897082253347</v>
      </c>
      <c r="K49" s="156">
        <v>105.29674537332482</v>
      </c>
      <c r="L49" s="156">
        <v>132.35528623823953</v>
      </c>
      <c r="M49" s="156">
        <v>93.602639088462084</v>
      </c>
      <c r="N49" s="156">
        <v>129</v>
      </c>
      <c r="O49" s="156">
        <v>193.68069269330093</v>
      </c>
      <c r="P49" s="156">
        <v>142.70194627041559</v>
      </c>
      <c r="Q49" s="156">
        <v>151.07238368489098</v>
      </c>
      <c r="R49" s="156">
        <v>152.1794078425562</v>
      </c>
      <c r="S49" s="156">
        <v>117.93975602827111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45.7984532537033</v>
      </c>
      <c r="E50" s="156">
        <v>28.024434788084893</v>
      </c>
      <c r="F50" s="156">
        <v>33.702311229610103</v>
      </c>
      <c r="G50" s="156">
        <v>39.669468830108698</v>
      </c>
      <c r="H50" s="156">
        <v>53.103401081229038</v>
      </c>
      <c r="I50" s="156">
        <v>91.862670468473809</v>
      </c>
      <c r="J50" s="156">
        <v>100.46845647159537</v>
      </c>
      <c r="K50" s="156">
        <v>121.03807700489259</v>
      </c>
      <c r="L50" s="156">
        <v>121.69111784404402</v>
      </c>
      <c r="M50" s="156">
        <v>97.043168525227173</v>
      </c>
      <c r="N50" s="156">
        <v>111.9</v>
      </c>
      <c r="O50" s="156">
        <v>133.01306395260519</v>
      </c>
      <c r="P50" s="156">
        <v>142.24161741147876</v>
      </c>
      <c r="Q50" s="156">
        <v>143.72243770256628</v>
      </c>
      <c r="R50" s="156">
        <v>137.36239791515953</v>
      </c>
      <c r="S50" s="156">
        <v>135.58767572593212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38.081497760405306</v>
      </c>
      <c r="E51" s="156">
        <v>49.278921846463888</v>
      </c>
      <c r="F51" s="156">
        <v>58.117763364838751</v>
      </c>
      <c r="G51" s="156">
        <v>62.72645251836682</v>
      </c>
      <c r="H51" s="156">
        <v>69.527133374392662</v>
      </c>
      <c r="I51" s="156">
        <v>83.863392983859512</v>
      </c>
      <c r="J51" s="156">
        <v>89.886571707131466</v>
      </c>
      <c r="K51" s="156">
        <v>109.44479897894065</v>
      </c>
      <c r="L51" s="156">
        <v>96.575506298835919</v>
      </c>
      <c r="M51" s="156">
        <v>57.679464086944201</v>
      </c>
      <c r="N51" s="156">
        <v>64.400000000000006</v>
      </c>
      <c r="O51" s="156">
        <v>90.764089320978272</v>
      </c>
      <c r="P51" s="156">
        <v>90.316522123404965</v>
      </c>
      <c r="Q51" s="156">
        <v>92.715583656553846</v>
      </c>
      <c r="R51" s="156">
        <v>98.576695458150652</v>
      </c>
      <c r="S51" s="156">
        <v>98.139651001627044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42.107735409082522</v>
      </c>
      <c r="E52" s="156">
        <v>44.240821210403681</v>
      </c>
      <c r="F52" s="156">
        <v>49.729632569913583</v>
      </c>
      <c r="G52" s="156">
        <v>51.555988371260405</v>
      </c>
      <c r="H52" s="156">
        <v>64.600013686443575</v>
      </c>
      <c r="I52" s="156">
        <v>63.091075644780467</v>
      </c>
      <c r="J52" s="156">
        <v>63.491308586783347</v>
      </c>
      <c r="K52" s="156">
        <v>77.004892576047666</v>
      </c>
      <c r="L52" s="156">
        <v>91.293254664327861</v>
      </c>
      <c r="M52" s="156">
        <v>60.816417396935904</v>
      </c>
      <c r="N52" s="156">
        <v>103</v>
      </c>
      <c r="O52" s="156">
        <v>102.72672034027039</v>
      </c>
      <c r="P52" s="156">
        <v>99.799296617503543</v>
      </c>
      <c r="Q52" s="156">
        <v>98.914333280201191</v>
      </c>
      <c r="R52" s="156">
        <v>96.8335178196334</v>
      </c>
      <c r="S52" s="156">
        <v>102.09967200695586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239.05786039021086</v>
      </c>
      <c r="E53" s="156">
        <v>274.41904402040404</v>
      </c>
      <c r="F53" s="156">
        <v>308.1140186635912</v>
      </c>
      <c r="G53" s="156">
        <v>316.49648416801779</v>
      </c>
      <c r="H53" s="156">
        <v>290.56319715321752</v>
      </c>
      <c r="I53" s="156">
        <v>280.61981498445402</v>
      </c>
      <c r="J53" s="156">
        <v>274.17782322307448</v>
      </c>
      <c r="K53" s="156">
        <v>267.38991703892862</v>
      </c>
      <c r="L53" s="156">
        <v>253.64774358156637</v>
      </c>
      <c r="M53" s="156">
        <v>204.71150148752326</v>
      </c>
      <c r="N53" s="156">
        <v>223.89999999999964</v>
      </c>
      <c r="O53" s="156">
        <v>238.68297128968379</v>
      </c>
      <c r="P53" s="156">
        <v>257.50796368925921</v>
      </c>
      <c r="Q53" s="156">
        <v>262.47276977843899</v>
      </c>
      <c r="R53" s="156">
        <v>279.43137545431864</v>
      </c>
      <c r="S53" s="156">
        <v>290.37284458639533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1599.5906658390522</v>
      </c>
      <c r="E54" s="164">
        <f t="shared" ref="E54:S54" si="2">SUM(E41:E53)</f>
        <v>1762.8629006864408</v>
      </c>
      <c r="F54" s="164">
        <f t="shared" si="2"/>
        <v>1834.4542472401554</v>
      </c>
      <c r="G54" s="164">
        <f t="shared" si="2"/>
        <v>1969.8683890185771</v>
      </c>
      <c r="H54" s="164">
        <f t="shared" si="2"/>
        <v>1992.1987271607452</v>
      </c>
      <c r="I54" s="164">
        <f t="shared" si="2"/>
        <v>2141.0969331802294</v>
      </c>
      <c r="J54" s="164">
        <f t="shared" si="2"/>
        <v>2328.1335457636783</v>
      </c>
      <c r="K54" s="164">
        <f t="shared" si="2"/>
        <v>2415.4435226547548</v>
      </c>
      <c r="L54" s="164">
        <f t="shared" si="2"/>
        <v>2270.7702120873869</v>
      </c>
      <c r="M54" s="164">
        <f t="shared" si="2"/>
        <v>1755.5807411305177</v>
      </c>
      <c r="N54" s="164">
        <f t="shared" si="2"/>
        <v>2019.6999999999998</v>
      </c>
      <c r="O54" s="164">
        <f t="shared" si="2"/>
        <v>2299.8632842169204</v>
      </c>
      <c r="P54" s="164">
        <f t="shared" si="2"/>
        <v>2296.3965456922424</v>
      </c>
      <c r="Q54" s="164">
        <f t="shared" si="2"/>
        <v>2285.2133255406197</v>
      </c>
      <c r="R54" s="164">
        <f t="shared" si="2"/>
        <v>2423.4527119486138</v>
      </c>
      <c r="S54" s="164">
        <f t="shared" si="2"/>
        <v>2423.1024181954376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295.42518747169049</v>
      </c>
      <c r="E56" s="152">
        <v>307.32413879967254</v>
      </c>
      <c r="F56" s="152">
        <v>290.28924072437502</v>
      </c>
      <c r="G56" s="152">
        <v>296.01729989832012</v>
      </c>
      <c r="H56" s="152">
        <v>264.28522548415793</v>
      </c>
      <c r="I56" s="152">
        <v>283.58728889003572</v>
      </c>
      <c r="J56" s="152">
        <v>300.92977908829334</v>
      </c>
      <c r="K56" s="152">
        <v>301.42522867475003</v>
      </c>
      <c r="L56" s="152">
        <v>298.7960452878329</v>
      </c>
      <c r="M56" s="152">
        <v>311.06433790046748</v>
      </c>
      <c r="N56" s="152">
        <v>268.2</v>
      </c>
      <c r="O56" s="152">
        <v>271.62767735075198</v>
      </c>
      <c r="P56" s="152">
        <v>283.74670864865863</v>
      </c>
      <c r="Q56" s="152">
        <v>296.30023201034305</v>
      </c>
      <c r="R56" s="152">
        <v>337.91498522656951</v>
      </c>
      <c r="S56" s="152">
        <v>341.5087680030303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235.03162274153232</v>
      </c>
      <c r="E57" s="156">
        <v>266.70445242143711</v>
      </c>
      <c r="F57" s="156">
        <v>271.11637033597464</v>
      </c>
      <c r="G57" s="156">
        <v>261.21700774771938</v>
      </c>
      <c r="H57" s="156">
        <v>248.95640867720525</v>
      </c>
      <c r="I57" s="156">
        <v>218.94796599016863</v>
      </c>
      <c r="J57" s="156">
        <v>213.89674934011845</v>
      </c>
      <c r="K57" s="156">
        <v>192.29951074239526</v>
      </c>
      <c r="L57" s="156">
        <v>168.63339180354012</v>
      </c>
      <c r="M57" s="156">
        <v>131.54965493513589</v>
      </c>
      <c r="N57" s="156">
        <v>134.19999999999999</v>
      </c>
      <c r="O57" s="156">
        <v>137.66519823788545</v>
      </c>
      <c r="P57" s="156">
        <v>144.35913016258817</v>
      </c>
      <c r="Q57" s="156">
        <v>136.54959885234575</v>
      </c>
      <c r="R57" s="156">
        <v>143.46351964996992</v>
      </c>
      <c r="S57" s="156">
        <v>147.72600098139651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217.58459293059769</v>
      </c>
      <c r="E58" s="156">
        <v>248.75621890547265</v>
      </c>
      <c r="F58" s="156">
        <v>266.17336468896514</v>
      </c>
      <c r="G58" s="156">
        <v>296.73335529236545</v>
      </c>
      <c r="H58" s="156">
        <v>311.64032026277971</v>
      </c>
      <c r="I58" s="156">
        <v>316.48754306062676</v>
      </c>
      <c r="J58" s="156">
        <v>331.6053551470763</v>
      </c>
      <c r="K58" s="156">
        <v>337.48138693894919</v>
      </c>
      <c r="L58" s="156">
        <v>268.79684260883431</v>
      </c>
      <c r="M58" s="156">
        <v>228.69401550262086</v>
      </c>
      <c r="N58" s="156">
        <v>285.89999999999998</v>
      </c>
      <c r="O58" s="156">
        <v>314.35135956250946</v>
      </c>
      <c r="P58" s="156">
        <v>321.67780662505294</v>
      </c>
      <c r="Q58" s="156">
        <v>334.46681897880029</v>
      </c>
      <c r="R58" s="156">
        <v>382.88896830031462</v>
      </c>
      <c r="S58" s="156">
        <v>410.63696076996581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32.209901189417707</v>
      </c>
      <c r="E59" s="156">
        <v>34.47950122803703</v>
      </c>
      <c r="F59" s="156">
        <v>39.39425712616648</v>
      </c>
      <c r="G59" s="156">
        <v>37.521302647972846</v>
      </c>
      <c r="H59" s="156">
        <v>32.300006843221787</v>
      </c>
      <c r="I59" s="156">
        <v>33.674377798134358</v>
      </c>
      <c r="J59" s="156">
        <v>41.970846312985991</v>
      </c>
      <c r="K59" s="156">
        <v>48.500319081046591</v>
      </c>
      <c r="L59" s="156">
        <v>45.74629245734333</v>
      </c>
      <c r="M59" s="156">
        <v>33.292181902815159</v>
      </c>
      <c r="N59" s="156">
        <v>58.5</v>
      </c>
      <c r="O59" s="156">
        <v>53.357132006683884</v>
      </c>
      <c r="P59" s="156">
        <v>47.782135557642384</v>
      </c>
      <c r="Q59" s="156">
        <v>44.365336592104562</v>
      </c>
      <c r="R59" s="156">
        <v>44.451029782189956</v>
      </c>
      <c r="S59" s="156">
        <v>47.175902411308442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44.624133939505811</v>
      </c>
      <c r="E60" s="156">
        <v>52.742616033755276</v>
      </c>
      <c r="F60" s="156">
        <v>59.166279714204421</v>
      </c>
      <c r="G60" s="156">
        <v>61.294341730276244</v>
      </c>
      <c r="H60" s="156">
        <v>62.273318278245391</v>
      </c>
      <c r="I60" s="156">
        <v>67.21973499167818</v>
      </c>
      <c r="J60" s="156">
        <v>74.667681259363235</v>
      </c>
      <c r="K60" s="156">
        <v>77.00489257604761</v>
      </c>
      <c r="L60" s="156">
        <v>68.768936373784115</v>
      </c>
      <c r="M60" s="156">
        <v>56.768735706624071</v>
      </c>
      <c r="N60" s="156">
        <v>65.100000000000023</v>
      </c>
      <c r="O60" s="156">
        <v>64.560230897767013</v>
      </c>
      <c r="P60" s="156">
        <v>70.062052330184713</v>
      </c>
      <c r="Q60" s="156">
        <v>67.832031595912355</v>
      </c>
      <c r="R60" s="156">
        <v>68.419722311802161</v>
      </c>
      <c r="S60" s="156">
        <v>64.307297630013494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10.401113925749467</v>
      </c>
      <c r="E61" s="156">
        <v>11.965489010642989</v>
      </c>
      <c r="F61" s="156">
        <v>10.634951543565855</v>
      </c>
      <c r="G61" s="156">
        <v>12.316152777578873</v>
      </c>
      <c r="H61" s="156">
        <v>19.845343187572709</v>
      </c>
      <c r="I61" s="156">
        <v>30.964945101732745</v>
      </c>
      <c r="J61" s="156">
        <v>46.964544741159969</v>
      </c>
      <c r="K61" s="156">
        <v>48.925760476494368</v>
      </c>
      <c r="L61" s="156">
        <v>80.828416520491146</v>
      </c>
      <c r="M61" s="156">
        <v>46.953107607617738</v>
      </c>
      <c r="N61" s="156">
        <v>74.599999999999994</v>
      </c>
      <c r="O61" s="156">
        <v>123.04420476986176</v>
      </c>
      <c r="P61" s="156">
        <v>150.34340532876689</v>
      </c>
      <c r="Q61" s="156">
        <v>100.77395816729539</v>
      </c>
      <c r="R61" s="156">
        <v>87.246040807788518</v>
      </c>
      <c r="S61" s="156">
        <v>65.94295848004063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67.271720713315105</v>
      </c>
      <c r="E62" s="156">
        <v>82.813779205239626</v>
      </c>
      <c r="F62" s="156">
        <v>72.347628106229692</v>
      </c>
      <c r="G62" s="156">
        <v>84.637747576152492</v>
      </c>
      <c r="H62" s="156">
        <v>87.045781153767194</v>
      </c>
      <c r="I62" s="156">
        <v>106.57101939179687</v>
      </c>
      <c r="J62" s="156">
        <v>102.01412503269684</v>
      </c>
      <c r="K62" s="156">
        <v>106.46670921080621</v>
      </c>
      <c r="L62" s="156">
        <v>125.7773879763993</v>
      </c>
      <c r="M62" s="156">
        <v>68.001052397239476</v>
      </c>
      <c r="N62" s="156">
        <v>93.4</v>
      </c>
      <c r="O62" s="156">
        <v>110.60686617043901</v>
      </c>
      <c r="P62" s="156">
        <v>70.890644276270976</v>
      </c>
      <c r="Q62" s="156">
        <v>78.015691691904436</v>
      </c>
      <c r="R62" s="156">
        <v>85.154227641567815</v>
      </c>
      <c r="S62" s="156">
        <v>87.3787243567118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6.5426361791004712</v>
      </c>
      <c r="E63" s="156">
        <v>7.8720322438440711</v>
      </c>
      <c r="F63" s="156">
        <v>8.2383427450158031</v>
      </c>
      <c r="G63" s="156">
        <v>7.0173428616437779</v>
      </c>
      <c r="H63" s="156">
        <v>6.4326284814890853</v>
      </c>
      <c r="I63" s="156">
        <v>4.9027829744410178</v>
      </c>
      <c r="J63" s="156">
        <v>5.94487908115949</v>
      </c>
      <c r="K63" s="156">
        <v>6.8070623271644335</v>
      </c>
      <c r="L63" s="156">
        <v>9.4681868920427359</v>
      </c>
      <c r="M63" s="156">
        <v>8.3989395073971398</v>
      </c>
      <c r="N63" s="156">
        <v>10.199999999999999</v>
      </c>
      <c r="O63" s="156">
        <v>11.582864955187604</v>
      </c>
      <c r="P63" s="156">
        <v>10.771695299121694</v>
      </c>
      <c r="Q63" s="156">
        <v>9.7408922657315404</v>
      </c>
      <c r="R63" s="156">
        <v>9.0645237202897153</v>
      </c>
      <c r="S63" s="156">
        <v>8.4365664896135542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44.959653743562214</v>
      </c>
      <c r="E64" s="156">
        <v>55.733988286416022</v>
      </c>
      <c r="F64" s="156">
        <v>61.562888512754455</v>
      </c>
      <c r="G64" s="156">
        <v>72.608016956191733</v>
      </c>
      <c r="H64" s="156">
        <v>73.496202011907215</v>
      </c>
      <c r="I64" s="156">
        <v>77.154321545150751</v>
      </c>
      <c r="J64" s="156">
        <v>97.496016931015632</v>
      </c>
      <c r="K64" s="156">
        <v>92.639863858753458</v>
      </c>
      <c r="L64" s="156">
        <v>73.453197257215763</v>
      </c>
      <c r="M64" s="156">
        <v>54.542510776952497</v>
      </c>
      <c r="N64" s="156">
        <v>70</v>
      </c>
      <c r="O64" s="156">
        <v>84.308066231201579</v>
      </c>
      <c r="P64" s="156">
        <v>86.910088567272467</v>
      </c>
      <c r="Q64" s="156">
        <v>84.745762711864401</v>
      </c>
      <c r="R64" s="156">
        <v>89.860807265564389</v>
      </c>
      <c r="S64" s="156">
        <v>85.05436420141011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94.952104547970933</v>
      </c>
      <c r="E65" s="156">
        <v>106.27243529189495</v>
      </c>
      <c r="F65" s="156">
        <v>111.89167328230553</v>
      </c>
      <c r="G65" s="156">
        <v>139.77401291763934</v>
      </c>
      <c r="H65" s="156">
        <v>148.4979128173544</v>
      </c>
      <c r="I65" s="156">
        <v>174.56487801101838</v>
      </c>
      <c r="J65" s="156">
        <v>212.4699783606402</v>
      </c>
      <c r="K65" s="156">
        <v>243.35247819612846</v>
      </c>
      <c r="L65" s="156">
        <v>160.36118641365016</v>
      </c>
      <c r="M65" s="156">
        <v>86.519196130416304</v>
      </c>
      <c r="N65" s="156">
        <v>96.1</v>
      </c>
      <c r="O65" s="156">
        <v>112.31581345890932</v>
      </c>
      <c r="P65" s="156">
        <v>109.83446574232632</v>
      </c>
      <c r="Q65" s="156">
        <v>109.71786833855801</v>
      </c>
      <c r="R65" s="156">
        <v>114.43961196865767</v>
      </c>
      <c r="S65" s="156">
        <v>118.97280498618296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1.1743193141975206</v>
      </c>
      <c r="E66" s="156">
        <v>2.2041690282763398</v>
      </c>
      <c r="F66" s="156">
        <v>2.8459729482781864</v>
      </c>
      <c r="G66" s="156">
        <v>2.7210104973720766</v>
      </c>
      <c r="H66" s="156">
        <v>4.1059330732909052</v>
      </c>
      <c r="I66" s="156">
        <v>2.9674739055827208</v>
      </c>
      <c r="J66" s="156">
        <v>4.9936984281739711</v>
      </c>
      <c r="K66" s="156">
        <v>7.6579451180599873</v>
      </c>
      <c r="L66" s="156">
        <v>13.753787274756817</v>
      </c>
      <c r="M66" s="156">
        <v>6.2739066199834044</v>
      </c>
      <c r="N66" s="156">
        <v>9.1</v>
      </c>
      <c r="O66" s="156">
        <v>9.3992100865866632</v>
      </c>
      <c r="P66" s="156">
        <v>7.1811301994144623</v>
      </c>
      <c r="Q66" s="156">
        <v>7.4384995483768126</v>
      </c>
      <c r="R66" s="156">
        <v>10.284748067251792</v>
      </c>
      <c r="S66" s="156">
        <v>11.3635385370305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125.48440671710648</v>
      </c>
      <c r="E67" s="156">
        <v>141.85402103407017</v>
      </c>
      <c r="F67" s="156">
        <v>134.65945686853104</v>
      </c>
      <c r="G67" s="156">
        <v>168.12980652183253</v>
      </c>
      <c r="H67" s="156">
        <v>174.36529117908711</v>
      </c>
      <c r="I67" s="156">
        <v>203.33647283471169</v>
      </c>
      <c r="J67" s="156">
        <v>249.56602382707536</v>
      </c>
      <c r="K67" s="156">
        <v>272.70793448202511</v>
      </c>
      <c r="L67" s="156">
        <v>260.82363259448255</v>
      </c>
      <c r="M67" s="156">
        <v>209.66991155815506</v>
      </c>
      <c r="N67" s="156">
        <v>222.20000000000002</v>
      </c>
      <c r="O67" s="156">
        <v>248.17712289229831</v>
      </c>
      <c r="P67" s="156">
        <v>260.26993684288061</v>
      </c>
      <c r="Q67" s="156">
        <v>266.36912668473161</v>
      </c>
      <c r="R67" s="156">
        <v>285.88113271682954</v>
      </c>
      <c r="S67" s="156">
        <v>290.45893199955236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58.883725611904239</v>
      </c>
      <c r="E68" s="156">
        <v>48.176837332325718</v>
      </c>
      <c r="F68" s="156">
        <v>56.470094815835601</v>
      </c>
      <c r="G68" s="156">
        <v>59.432597705758518</v>
      </c>
      <c r="H68" s="156">
        <v>81.160610415383559</v>
      </c>
      <c r="I68" s="156">
        <v>101.28117460358419</v>
      </c>
      <c r="J68" s="156">
        <v>117.5897082253347</v>
      </c>
      <c r="K68" s="156">
        <v>105.29674537332482</v>
      </c>
      <c r="L68" s="156">
        <v>132.35528623823953</v>
      </c>
      <c r="M68" s="156">
        <v>93.602639088462084</v>
      </c>
      <c r="N68" s="156">
        <v>129</v>
      </c>
      <c r="O68" s="156">
        <v>193.68069269330093</v>
      </c>
      <c r="P68" s="156">
        <v>142.70194627041559</v>
      </c>
      <c r="Q68" s="156">
        <v>151.07238368489098</v>
      </c>
      <c r="R68" s="156">
        <v>152.1794078425562</v>
      </c>
      <c r="S68" s="156">
        <v>117.93975602827111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45.7984532537033</v>
      </c>
      <c r="E69" s="156">
        <v>28.024434788084893</v>
      </c>
      <c r="F69" s="156">
        <v>33.702311229610103</v>
      </c>
      <c r="G69" s="156">
        <v>39.669468830108698</v>
      </c>
      <c r="H69" s="156">
        <v>53.103401081229038</v>
      </c>
      <c r="I69" s="156">
        <v>91.862670468473809</v>
      </c>
      <c r="J69" s="156">
        <v>100.46845647159537</v>
      </c>
      <c r="K69" s="156">
        <v>121.03807700489259</v>
      </c>
      <c r="L69" s="156">
        <v>121.69111784404402</v>
      </c>
      <c r="M69" s="156">
        <v>97.043168525227173</v>
      </c>
      <c r="N69" s="156">
        <v>111.9</v>
      </c>
      <c r="O69" s="156">
        <v>133.01306395260519</v>
      </c>
      <c r="P69" s="156">
        <v>142.24161741147876</v>
      </c>
      <c r="Q69" s="156">
        <v>143.72243770256628</v>
      </c>
      <c r="R69" s="156">
        <v>137.36239791515953</v>
      </c>
      <c r="S69" s="156">
        <v>135.58767572593212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38.081497760405306</v>
      </c>
      <c r="E70" s="156">
        <v>49.278921846463888</v>
      </c>
      <c r="F70" s="156">
        <v>58.117763364838751</v>
      </c>
      <c r="G70" s="156">
        <v>62.72645251836682</v>
      </c>
      <c r="H70" s="156">
        <v>69.527133374392662</v>
      </c>
      <c r="I70" s="156">
        <v>83.863392983859512</v>
      </c>
      <c r="J70" s="156">
        <v>89.886571707131466</v>
      </c>
      <c r="K70" s="156">
        <v>109.44479897894065</v>
      </c>
      <c r="L70" s="156">
        <v>96.575506298835919</v>
      </c>
      <c r="M70" s="156">
        <v>57.679464086944201</v>
      </c>
      <c r="N70" s="156">
        <v>64.400000000000006</v>
      </c>
      <c r="O70" s="156">
        <v>90.764089320978272</v>
      </c>
      <c r="P70" s="156">
        <v>90.316522123404965</v>
      </c>
      <c r="Q70" s="156">
        <v>92.715583656553846</v>
      </c>
      <c r="R70" s="156">
        <v>98.576695458150652</v>
      </c>
      <c r="S70" s="156">
        <v>98.139651001627044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40.09461658474391</v>
      </c>
      <c r="E71" s="156">
        <v>40.462245733358522</v>
      </c>
      <c r="F71" s="156">
        <v>45.984931322179122</v>
      </c>
      <c r="G71" s="156">
        <v>45.827545218898138</v>
      </c>
      <c r="H71" s="156">
        <v>49.681790186819953</v>
      </c>
      <c r="I71" s="156">
        <v>49.156850349000734</v>
      </c>
      <c r="J71" s="156">
        <v>54.455092383420926</v>
      </c>
      <c r="K71" s="156">
        <v>59.987236758136568</v>
      </c>
      <c r="L71" s="156">
        <v>76.243820762238883</v>
      </c>
      <c r="M71" s="156">
        <v>47.155491692133332</v>
      </c>
      <c r="N71" s="156">
        <v>84.2</v>
      </c>
      <c r="O71" s="156">
        <v>83.643475619018687</v>
      </c>
      <c r="P71" s="156">
        <v>82.859194608628414</v>
      </c>
      <c r="Q71" s="156">
        <v>80.495191541363369</v>
      </c>
      <c r="R71" s="156">
        <v>78.965947024831564</v>
      </c>
      <c r="S71" s="156">
        <v>83.676965590860959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2.013118824338612</v>
      </c>
      <c r="E72" s="156">
        <v>3.7785754770451589</v>
      </c>
      <c r="F72" s="156">
        <v>3.7447012477344614</v>
      </c>
      <c r="G72" s="156">
        <v>5.7284431523622672</v>
      </c>
      <c r="H72" s="156">
        <v>14.918223499623622</v>
      </c>
      <c r="I72" s="156">
        <v>13.934225295779733</v>
      </c>
      <c r="J72" s="156">
        <v>9.0362162033624216</v>
      </c>
      <c r="K72" s="156">
        <v>17.017655817911098</v>
      </c>
      <c r="L72" s="156">
        <v>15.049433902088978</v>
      </c>
      <c r="M72" s="156">
        <v>13.660925704802573</v>
      </c>
      <c r="N72" s="156">
        <v>18.799999999999997</v>
      </c>
      <c r="O72" s="156">
        <v>19.083244721251702</v>
      </c>
      <c r="P72" s="156">
        <v>16.94010200887513</v>
      </c>
      <c r="Q72" s="156">
        <v>18.419141738837823</v>
      </c>
      <c r="R72" s="156">
        <v>17.867570794801836</v>
      </c>
      <c r="S72" s="156">
        <v>18.422706416094897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139.57623848747673</v>
      </c>
      <c r="E73" s="156">
        <v>162.00642357831097</v>
      </c>
      <c r="F73" s="156">
        <v>175.85117059361005</v>
      </c>
      <c r="G73" s="156">
        <v>181.59164792988386</v>
      </c>
      <c r="H73" s="156">
        <v>175.1864777937453</v>
      </c>
      <c r="I73" s="156">
        <v>182.43513489104208</v>
      </c>
      <c r="J73" s="156">
        <v>184.64794426081377</v>
      </c>
      <c r="K73" s="156">
        <v>181.1316741118911</v>
      </c>
      <c r="L73" s="156">
        <v>160.36118641365013</v>
      </c>
      <c r="M73" s="156">
        <v>127.40078120256622</v>
      </c>
      <c r="N73" s="156">
        <v>142.1</v>
      </c>
      <c r="O73" s="156">
        <v>144.31110435971442</v>
      </c>
      <c r="P73" s="156">
        <v>154.67049660277303</v>
      </c>
      <c r="Q73" s="156">
        <v>154.61452632697518</v>
      </c>
      <c r="R73" s="156">
        <v>158.45484734121831</v>
      </c>
      <c r="S73" s="156">
        <v>166.14870739749142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99.481621902734133</v>
      </c>
      <c r="E74" s="156">
        <v>112.41262044209307</v>
      </c>
      <c r="F74" s="156">
        <v>132.26284806998115</v>
      </c>
      <c r="G74" s="156">
        <v>134.90483623813392</v>
      </c>
      <c r="H74" s="156">
        <v>115.37671935947222</v>
      </c>
      <c r="I74" s="156">
        <v>98.184680093411941</v>
      </c>
      <c r="J74" s="156">
        <v>89.52987896226071</v>
      </c>
      <c r="K74" s="156">
        <v>86.258242927037514</v>
      </c>
      <c r="L74" s="156">
        <v>93.286557167916243</v>
      </c>
      <c r="M74" s="156">
        <v>77.310720284957043</v>
      </c>
      <c r="N74" s="156">
        <v>81.799999999999642</v>
      </c>
      <c r="O74" s="156">
        <v>94.371866929969372</v>
      </c>
      <c r="P74" s="156">
        <v>102.83746708648619</v>
      </c>
      <c r="Q74" s="156">
        <v>107.85824345146381</v>
      </c>
      <c r="R74" s="156">
        <v>120.97652811310033</v>
      </c>
      <c r="S74" s="156">
        <v>124.22413718890391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1599.590665839052</v>
      </c>
      <c r="E75" s="164">
        <f t="shared" ref="E75:S75" si="3">SUM(E56:E74)</f>
        <v>1762.862900686441</v>
      </c>
      <c r="F75" s="164">
        <f t="shared" si="3"/>
        <v>1834.4542472401556</v>
      </c>
      <c r="G75" s="164">
        <f t="shared" si="3"/>
        <v>1969.8683890185771</v>
      </c>
      <c r="H75" s="164">
        <f t="shared" si="3"/>
        <v>1992.1987271607447</v>
      </c>
      <c r="I75" s="164">
        <f t="shared" si="3"/>
        <v>2141.0969331802294</v>
      </c>
      <c r="J75" s="164">
        <f t="shared" si="3"/>
        <v>2328.1335457636783</v>
      </c>
      <c r="K75" s="164">
        <f t="shared" si="3"/>
        <v>2415.4435226547548</v>
      </c>
      <c r="L75" s="164">
        <f t="shared" si="3"/>
        <v>2270.7702120873869</v>
      </c>
      <c r="M75" s="164">
        <f t="shared" si="3"/>
        <v>1755.5807411305177</v>
      </c>
      <c r="N75" s="164">
        <f t="shared" si="3"/>
        <v>2019.6999999999996</v>
      </c>
      <c r="O75" s="164">
        <f t="shared" si="3"/>
        <v>2299.8632842169204</v>
      </c>
      <c r="P75" s="164">
        <f t="shared" si="3"/>
        <v>2296.3965456922424</v>
      </c>
      <c r="Q75" s="164">
        <f t="shared" si="3"/>
        <v>2285.2133255406197</v>
      </c>
      <c r="R75" s="164">
        <f t="shared" si="3"/>
        <v>2423.4527119486138</v>
      </c>
      <c r="S75" s="164">
        <f t="shared" si="3"/>
        <v>2423.1024181954381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1401250</v>
      </c>
      <c r="E3" s="145">
        <v>1392720</v>
      </c>
      <c r="F3" s="145">
        <v>1383510</v>
      </c>
      <c r="G3" s="145">
        <v>1375190</v>
      </c>
      <c r="H3" s="145">
        <v>1366250</v>
      </c>
      <c r="I3" s="145">
        <v>1358850</v>
      </c>
      <c r="J3" s="145">
        <v>1350700</v>
      </c>
      <c r="K3" s="145">
        <v>1342920</v>
      </c>
      <c r="L3" s="145">
        <v>1338440</v>
      </c>
      <c r="M3" s="145">
        <v>1335740</v>
      </c>
      <c r="N3" s="145">
        <v>1333290</v>
      </c>
      <c r="O3" s="145">
        <v>1329660</v>
      </c>
      <c r="P3" s="145">
        <v>1325217</v>
      </c>
      <c r="Q3" s="145">
        <v>1320174</v>
      </c>
      <c r="R3" s="145">
        <v>1315819</v>
      </c>
      <c r="S3" s="145">
        <v>1314870</v>
      </c>
    </row>
    <row r="4" spans="1:19" x14ac:dyDescent="0.25">
      <c r="A4" s="171" t="s">
        <v>255</v>
      </c>
      <c r="B4" s="140"/>
      <c r="C4" s="140"/>
      <c r="D4" s="146">
        <v>552343</v>
      </c>
      <c r="E4" s="146">
        <v>557269</v>
      </c>
      <c r="F4" s="146">
        <v>562069</v>
      </c>
      <c r="G4" s="146">
        <v>567386</v>
      </c>
      <c r="H4" s="146">
        <v>572611</v>
      </c>
      <c r="I4" s="146">
        <v>569271</v>
      </c>
      <c r="J4" s="146">
        <v>575256</v>
      </c>
      <c r="K4" s="146">
        <v>581351</v>
      </c>
      <c r="L4" s="146">
        <v>591445</v>
      </c>
      <c r="M4" s="146">
        <v>590774</v>
      </c>
      <c r="N4" s="146">
        <v>588389</v>
      </c>
      <c r="O4" s="146">
        <v>588606</v>
      </c>
      <c r="P4" s="146">
        <v>598833</v>
      </c>
      <c r="Q4" s="146">
        <v>588575</v>
      </c>
      <c r="R4" s="146">
        <v>589525</v>
      </c>
      <c r="S4" s="146">
        <v>590234</v>
      </c>
    </row>
    <row r="5" spans="1:19" x14ac:dyDescent="0.25">
      <c r="A5" s="183" t="s">
        <v>256</v>
      </c>
      <c r="B5" s="143"/>
      <c r="C5" s="143"/>
      <c r="D5" s="184">
        <f>D3/D4</f>
        <v>2.5369199935547297</v>
      </c>
      <c r="E5" s="184">
        <f t="shared" ref="E5:S5" si="0">E3/E4</f>
        <v>2.4991880043569621</v>
      </c>
      <c r="F5" s="184">
        <f t="shared" si="0"/>
        <v>2.4614593581926774</v>
      </c>
      <c r="G5" s="184">
        <f t="shared" si="0"/>
        <v>2.4237291720275085</v>
      </c>
      <c r="H5" s="184">
        <f t="shared" si="0"/>
        <v>2.3860002689434885</v>
      </c>
      <c r="I5" s="184">
        <f t="shared" si="0"/>
        <v>2.3870002160658106</v>
      </c>
      <c r="J5" s="184">
        <f t="shared" si="0"/>
        <v>2.3479981086681407</v>
      </c>
      <c r="K5" s="184">
        <f t="shared" si="0"/>
        <v>2.3099986066937186</v>
      </c>
      <c r="L5" s="184">
        <f t="shared" si="0"/>
        <v>2.2629999408228998</v>
      </c>
      <c r="M5" s="184">
        <f t="shared" si="0"/>
        <v>2.2609999763022746</v>
      </c>
      <c r="N5" s="184">
        <f t="shared" si="0"/>
        <v>2.2660008939664067</v>
      </c>
      <c r="O5" s="184">
        <f t="shared" si="0"/>
        <v>2.2589983792214148</v>
      </c>
      <c r="P5" s="184">
        <f t="shared" si="0"/>
        <v>2.212999283606615</v>
      </c>
      <c r="Q5" s="184">
        <f t="shared" si="0"/>
        <v>2.2430004672301744</v>
      </c>
      <c r="R5" s="184">
        <f t="shared" si="0"/>
        <v>2.2319986429752765</v>
      </c>
      <c r="S5" s="184">
        <f t="shared" si="0"/>
        <v>2.2277096880220388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3904.19</v>
      </c>
      <c r="E8" s="145">
        <v>4355.0200000000004</v>
      </c>
      <c r="F8" s="145">
        <v>4275.16</v>
      </c>
      <c r="G8" s="145">
        <v>4435.95</v>
      </c>
      <c r="H8" s="145">
        <v>4315.99</v>
      </c>
      <c r="I8" s="145">
        <v>4330.18</v>
      </c>
      <c r="J8" s="145">
        <v>4170.29</v>
      </c>
      <c r="K8" s="145">
        <v>4054.06</v>
      </c>
      <c r="L8" s="145">
        <v>3880.55</v>
      </c>
      <c r="M8" s="145">
        <v>4318.3999999999996</v>
      </c>
      <c r="N8" s="145">
        <v>4884.3</v>
      </c>
      <c r="O8" s="145">
        <v>4081.92</v>
      </c>
      <c r="P8" s="145">
        <v>4576.28</v>
      </c>
      <c r="Q8" s="145">
        <v>4151.99</v>
      </c>
      <c r="R8" s="145">
        <v>4141.95</v>
      </c>
      <c r="S8" s="145">
        <v>3791.22</v>
      </c>
    </row>
    <row r="9" spans="1:19" x14ac:dyDescent="0.25">
      <c r="A9" s="171" t="s">
        <v>273</v>
      </c>
      <c r="B9" s="140"/>
      <c r="C9" s="140"/>
      <c r="D9" s="146">
        <v>4369.4369444444446</v>
      </c>
      <c r="E9" s="146">
        <v>4369.4369444444446</v>
      </c>
      <c r="F9" s="146">
        <v>4369.4369444444446</v>
      </c>
      <c r="G9" s="146">
        <v>4369.4369444444446</v>
      </c>
      <c r="H9" s="146">
        <v>4369.4369444444446</v>
      </c>
      <c r="I9" s="146">
        <v>4369.4369444444446</v>
      </c>
      <c r="J9" s="146">
        <v>4369.4369444444446</v>
      </c>
      <c r="K9" s="146">
        <v>4369.4369444444446</v>
      </c>
      <c r="L9" s="146">
        <v>4369.4369444444446</v>
      </c>
      <c r="M9" s="146">
        <v>4369.4369444444446</v>
      </c>
      <c r="N9" s="146">
        <v>4369.4369444444446</v>
      </c>
      <c r="O9" s="146">
        <v>4369.4369444444446</v>
      </c>
      <c r="P9" s="146">
        <v>4369.4369444444446</v>
      </c>
      <c r="Q9" s="146">
        <v>4369.4369444444446</v>
      </c>
      <c r="R9" s="146">
        <v>4369.4369444444446</v>
      </c>
      <c r="S9" s="146">
        <v>4369.4369444444446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0.89352244914851409</v>
      </c>
      <c r="E10" s="217">
        <f t="shared" si="1"/>
        <v>0.99670050291885437</v>
      </c>
      <c r="F10" s="217">
        <f t="shared" si="1"/>
        <v>0.9784235484701721</v>
      </c>
      <c r="G10" s="217">
        <f t="shared" si="1"/>
        <v>1.0152223401782061</v>
      </c>
      <c r="H10" s="217">
        <f t="shared" si="1"/>
        <v>0.9877680018904037</v>
      </c>
      <c r="I10" s="217">
        <f t="shared" si="1"/>
        <v>0.99101555991227708</v>
      </c>
      <c r="J10" s="217">
        <f t="shared" si="1"/>
        <v>0.95442274440013342</v>
      </c>
      <c r="K10" s="217">
        <f t="shared" si="1"/>
        <v>0.9278220630130769</v>
      </c>
      <c r="L10" s="217">
        <f t="shared" si="1"/>
        <v>0.88811214106979075</v>
      </c>
      <c r="M10" s="217">
        <f t="shared" si="1"/>
        <v>0.98831956037051039</v>
      </c>
      <c r="N10" s="217">
        <f t="shared" si="1"/>
        <v>1.1178328150976482</v>
      </c>
      <c r="O10" s="217">
        <f t="shared" si="1"/>
        <v>0.93419817058808685</v>
      </c>
      <c r="P10" s="217">
        <f t="shared" si="1"/>
        <v>1.0473386063663299</v>
      </c>
      <c r="Q10" s="217">
        <f t="shared" si="1"/>
        <v>0.95023456175036014</v>
      </c>
      <c r="R10" s="217">
        <f t="shared" si="1"/>
        <v>0.94793678285398197</v>
      </c>
      <c r="S10" s="217">
        <f t="shared" si="1"/>
        <v>0.86766785931546087</v>
      </c>
    </row>
    <row r="11" spans="1:19" x14ac:dyDescent="0.25">
      <c r="A11" s="171" t="s">
        <v>275</v>
      </c>
      <c r="B11" s="140"/>
      <c r="C11" s="140"/>
      <c r="D11" s="146">
        <v>0</v>
      </c>
      <c r="E11" s="146">
        <v>6.48</v>
      </c>
      <c r="F11" s="146">
        <v>5.31</v>
      </c>
      <c r="G11" s="146">
        <v>13.59</v>
      </c>
      <c r="H11" s="146">
        <v>0</v>
      </c>
      <c r="I11" s="146">
        <v>0.04</v>
      </c>
      <c r="J11" s="146">
        <v>7.57</v>
      </c>
      <c r="K11" s="146">
        <v>0.87</v>
      </c>
      <c r="L11" s="146">
        <v>0.17</v>
      </c>
      <c r="M11" s="146">
        <v>0</v>
      </c>
      <c r="N11" s="146">
        <v>42.12</v>
      </c>
      <c r="O11" s="146">
        <v>13.94</v>
      </c>
      <c r="P11" s="146">
        <v>6.33</v>
      </c>
      <c r="Q11" s="146">
        <v>3.46</v>
      </c>
      <c r="R11" s="146">
        <v>9.1199999999999992</v>
      </c>
      <c r="S11" s="146">
        <v>0</v>
      </c>
    </row>
    <row r="12" spans="1:19" x14ac:dyDescent="0.25">
      <c r="A12" s="171" t="s">
        <v>276</v>
      </c>
      <c r="B12" s="140"/>
      <c r="C12" s="140"/>
      <c r="D12" s="146">
        <v>3.6569444444444437</v>
      </c>
      <c r="E12" s="146">
        <v>3.6569444444444437</v>
      </c>
      <c r="F12" s="146">
        <v>3.6569444444444437</v>
      </c>
      <c r="G12" s="146">
        <v>3.6569444444444437</v>
      </c>
      <c r="H12" s="146">
        <v>3.6569444444444437</v>
      </c>
      <c r="I12" s="146">
        <v>3.6569444444444437</v>
      </c>
      <c r="J12" s="146">
        <v>3.6569444444444437</v>
      </c>
      <c r="K12" s="146">
        <v>3.6569444444444437</v>
      </c>
      <c r="L12" s="146">
        <v>3.6569444444444437</v>
      </c>
      <c r="M12" s="146">
        <v>3.6569444444444437</v>
      </c>
      <c r="N12" s="146">
        <v>3.6569444444444437</v>
      </c>
      <c r="O12" s="146">
        <v>3.6569444444444437</v>
      </c>
      <c r="P12" s="146">
        <v>3.6569444444444437</v>
      </c>
      <c r="Q12" s="146">
        <v>3.6569444444444437</v>
      </c>
      <c r="R12" s="146">
        <v>3.6569444444444437</v>
      </c>
      <c r="S12" s="146">
        <v>3.6569444444444437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</v>
      </c>
      <c r="E13" s="218">
        <f t="shared" si="2"/>
        <v>1.7719711355867835</v>
      </c>
      <c r="F13" s="218">
        <f t="shared" ref="F13" si="3">IF(F11=0,0,F11/F12)</f>
        <v>1.452031902772503</v>
      </c>
      <c r="G13" s="218">
        <f t="shared" ref="G13" si="4">IF(G11=0,0,G11/G12)</f>
        <v>3.7162172426889488</v>
      </c>
      <c r="H13" s="218">
        <f t="shared" ref="H13" si="5">IF(H11=0,0,H11/H12)</f>
        <v>0</v>
      </c>
      <c r="I13" s="218">
        <f t="shared" ref="I13" si="6">IF(I11=0,0,I11/I12)</f>
        <v>1.0938093429548046E-2</v>
      </c>
      <c r="J13" s="218">
        <f t="shared" ref="J13" si="7">IF(J11=0,0,J11/J12)</f>
        <v>2.0700341815419678</v>
      </c>
      <c r="K13" s="218">
        <f t="shared" ref="K13" si="8">IF(K11=0,0,K11/K12)</f>
        <v>0.23790353209267001</v>
      </c>
      <c r="L13" s="218">
        <f t="shared" ref="L13" si="9">IF(L11=0,0,L11/L12)</f>
        <v>4.6486897075579202E-2</v>
      </c>
      <c r="M13" s="218">
        <f t="shared" ref="M13" si="10">IF(M11=0,0,M11/M12)</f>
        <v>0</v>
      </c>
      <c r="N13" s="218">
        <f t="shared" ref="N13" si="11">IF(N11=0,0,N11/N12)</f>
        <v>11.517812381314092</v>
      </c>
      <c r="O13" s="218">
        <f t="shared" ref="O13" si="12">IF(O11=0,0,O11/O12)</f>
        <v>3.8119255601974942</v>
      </c>
      <c r="P13" s="218">
        <f t="shared" ref="P13" si="13">IF(P11=0,0,P11/P12)</f>
        <v>1.7309532852259784</v>
      </c>
      <c r="Q13" s="218">
        <f t="shared" ref="Q13" si="14">IF(Q11=0,0,Q11/Q12)</f>
        <v>0.94614508165590605</v>
      </c>
      <c r="R13" s="218">
        <f t="shared" ref="R13" si="15">IF(R11=0,0,R11/R12)</f>
        <v>2.4938853019369542</v>
      </c>
      <c r="S13" s="218">
        <f t="shared" ref="S13" si="16">IF(S11=0,0,S11/S12)</f>
        <v>0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10662.105190407077</v>
      </c>
      <c r="E16" s="145">
        <v>11336.735025512691</v>
      </c>
      <c r="F16" s="145">
        <v>12025.555349297691</v>
      </c>
      <c r="G16" s="145">
        <v>12917.5751642712</v>
      </c>
      <c r="H16" s="145">
        <v>13730.64030211737</v>
      </c>
      <c r="I16" s="145">
        <v>15017.601408112649</v>
      </c>
      <c r="J16" s="145">
        <v>16560.157742615</v>
      </c>
      <c r="K16" s="145">
        <v>17843.382756727075</v>
      </c>
      <c r="L16" s="145">
        <v>16876.430439758053</v>
      </c>
      <c r="M16" s="145">
        <v>14391.417583982746</v>
      </c>
      <c r="N16" s="145">
        <v>14716.5</v>
      </c>
      <c r="O16" s="145">
        <v>15834.544608164466</v>
      </c>
      <c r="P16" s="145">
        <v>16516.61801136416</v>
      </c>
      <c r="Q16" s="145">
        <v>16836.49331246443</v>
      </c>
      <c r="R16" s="145">
        <v>17323.207978756036</v>
      </c>
      <c r="S16" s="145">
        <v>17613.243886604629</v>
      </c>
    </row>
    <row r="17" spans="1:19" x14ac:dyDescent="0.25">
      <c r="A17" s="183" t="s">
        <v>154</v>
      </c>
      <c r="B17" s="143"/>
      <c r="C17" s="143"/>
      <c r="D17" s="176">
        <v>5272.1083123819035</v>
      </c>
      <c r="E17" s="176">
        <v>5615.2105557024888</v>
      </c>
      <c r="F17" s="176">
        <v>6145.5663036242868</v>
      </c>
      <c r="G17" s="176">
        <v>6707.3238420336911</v>
      </c>
      <c r="H17" s="176">
        <v>7226.8739500279999</v>
      </c>
      <c r="I17" s="176">
        <v>7896.8948383553243</v>
      </c>
      <c r="J17" s="176">
        <v>8896.5567077356645</v>
      </c>
      <c r="K17" s="176">
        <v>9694.6283209589401</v>
      </c>
      <c r="L17" s="176">
        <v>9220.2066922020676</v>
      </c>
      <c r="M17" s="176">
        <v>7813.7417218543042</v>
      </c>
      <c r="N17" s="176">
        <v>7688.8</v>
      </c>
      <c r="O17" s="176">
        <v>7972.8476821192044</v>
      </c>
      <c r="P17" s="176">
        <v>8317.5290755874266</v>
      </c>
      <c r="Q17" s="176">
        <v>8606.0980998674313</v>
      </c>
      <c r="R17" s="176">
        <v>8895.9514703943041</v>
      </c>
      <c r="S17" s="176">
        <v>9303.6709607544453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7608.9956755804305</v>
      </c>
      <c r="E20" s="145">
        <f t="shared" ref="E20:S20" si="17">1000000*E16/E$3</f>
        <v>8139.9958538059991</v>
      </c>
      <c r="F20" s="145">
        <f t="shared" si="17"/>
        <v>8692.0624710321517</v>
      </c>
      <c r="G20" s="145">
        <f t="shared" si="17"/>
        <v>9393.3021359020931</v>
      </c>
      <c r="H20" s="145">
        <f t="shared" si="17"/>
        <v>10049.873963123418</v>
      </c>
      <c r="I20" s="145">
        <f t="shared" si="17"/>
        <v>11051.699163345953</v>
      </c>
      <c r="J20" s="145">
        <f t="shared" si="17"/>
        <v>12260.426254990005</v>
      </c>
      <c r="K20" s="145">
        <f t="shared" si="17"/>
        <v>13287.003512291927</v>
      </c>
      <c r="L20" s="145">
        <f t="shared" si="17"/>
        <v>12609.03024398408</v>
      </c>
      <c r="M20" s="145">
        <f t="shared" si="17"/>
        <v>10774.115908771726</v>
      </c>
      <c r="N20" s="145">
        <f t="shared" si="17"/>
        <v>11037.733726346107</v>
      </c>
      <c r="O20" s="145">
        <f t="shared" si="17"/>
        <v>11908.716971379499</v>
      </c>
      <c r="P20" s="145">
        <f t="shared" si="17"/>
        <v>12463.330919663844</v>
      </c>
      <c r="Q20" s="145">
        <f t="shared" si="17"/>
        <v>12753.23806745507</v>
      </c>
      <c r="R20" s="145">
        <f t="shared" si="17"/>
        <v>13165.34263356589</v>
      </c>
      <c r="S20" s="145">
        <f t="shared" si="17"/>
        <v>13395.426077562519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3762.4323371146502</v>
      </c>
      <c r="E21" s="176">
        <f t="shared" ref="E21:S21" si="18">1000000*E17/E$3</f>
        <v>4031.8301996829864</v>
      </c>
      <c r="F21" s="176">
        <f t="shared" si="18"/>
        <v>4442.0107578725756</v>
      </c>
      <c r="G21" s="176">
        <f t="shared" si="18"/>
        <v>4877.3797380970564</v>
      </c>
      <c r="H21" s="176">
        <f t="shared" si="18"/>
        <v>5289.569222344373</v>
      </c>
      <c r="I21" s="176">
        <f t="shared" si="18"/>
        <v>5811.4544198074291</v>
      </c>
      <c r="J21" s="176">
        <f t="shared" si="18"/>
        <v>6586.6267178023727</v>
      </c>
      <c r="K21" s="176">
        <f t="shared" si="18"/>
        <v>7219.0661550642935</v>
      </c>
      <c r="L21" s="176">
        <f t="shared" si="18"/>
        <v>6888.7710261215061</v>
      </c>
      <c r="M21" s="176">
        <f t="shared" si="18"/>
        <v>5849.747497158357</v>
      </c>
      <c r="N21" s="176">
        <f t="shared" si="18"/>
        <v>5766.7874205911694</v>
      </c>
      <c r="O21" s="176">
        <f t="shared" si="18"/>
        <v>5996.1551690802198</v>
      </c>
      <c r="P21" s="176">
        <f t="shared" si="18"/>
        <v>6276.3525336510365</v>
      </c>
      <c r="Q21" s="176">
        <f t="shared" si="18"/>
        <v>6518.9119766541617</v>
      </c>
      <c r="R21" s="176">
        <f t="shared" si="18"/>
        <v>6760.7714057893254</v>
      </c>
      <c r="S21" s="176">
        <f t="shared" si="18"/>
        <v>7075.7344534094218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9248.4356389135864</v>
      </c>
      <c r="E23" s="190">
        <v>9804.1438377731592</v>
      </c>
      <c r="F23" s="190">
        <v>10357.544075133686</v>
      </c>
      <c r="G23" s="190">
        <v>11131.797155827975</v>
      </c>
      <c r="H23" s="190">
        <v>11764.593170464654</v>
      </c>
      <c r="I23" s="190">
        <v>12866.83783400209</v>
      </c>
      <c r="J23" s="190">
        <v>14135.733479181034</v>
      </c>
      <c r="K23" s="190">
        <v>15165.390342480325</v>
      </c>
      <c r="L23" s="190">
        <v>14669.909105405837</v>
      </c>
      <c r="M23" s="190">
        <v>12427.394709680031</v>
      </c>
      <c r="N23" s="190">
        <v>12874.3</v>
      </c>
      <c r="O23" s="190">
        <v>13877.031748442958</v>
      </c>
      <c r="P23" s="190">
        <v>14432.230385387322</v>
      </c>
      <c r="Q23" s="190">
        <v>14691.833590138676</v>
      </c>
      <c r="R23" s="190">
        <v>14992.98371000497</v>
      </c>
      <c r="S23" s="190">
        <v>15160.337807009239</v>
      </c>
    </row>
    <row r="24" spans="1:19" x14ac:dyDescent="0.25">
      <c r="A24" s="191" t="s">
        <v>46</v>
      </c>
      <c r="B24" s="192"/>
      <c r="C24" s="192"/>
      <c r="D24" s="193">
        <v>447.58341861128349</v>
      </c>
      <c r="E24" s="193">
        <v>464.4499023868002</v>
      </c>
      <c r="F24" s="193">
        <v>438.5794101346595</v>
      </c>
      <c r="G24" s="193">
        <v>449.39636530281985</v>
      </c>
      <c r="H24" s="193">
        <v>458.08526654348867</v>
      </c>
      <c r="I24" s="193">
        <v>450.53995123021144</v>
      </c>
      <c r="J24" s="193">
        <v>437.18640762846888</v>
      </c>
      <c r="K24" s="193">
        <v>524.03743884279947</v>
      </c>
      <c r="L24" s="193">
        <v>402.3481103492266</v>
      </c>
      <c r="M24" s="193">
        <v>303.67731881564839</v>
      </c>
      <c r="N24" s="193">
        <v>411.1</v>
      </c>
      <c r="O24" s="193">
        <v>538.60322041622351</v>
      </c>
      <c r="P24" s="193">
        <v>527.35274079802605</v>
      </c>
      <c r="Q24" s="193">
        <v>501.21318385491384</v>
      </c>
      <c r="R24" s="193">
        <v>525.13226360332249</v>
      </c>
      <c r="S24" s="193">
        <v>475.46078287893522</v>
      </c>
    </row>
    <row r="25" spans="1:19" x14ac:dyDescent="0.25">
      <c r="A25" s="194" t="s">
        <v>69</v>
      </c>
      <c r="B25" s="195"/>
      <c r="C25" s="195"/>
      <c r="D25" s="196">
        <v>108.20513680820009</v>
      </c>
      <c r="E25" s="196">
        <v>105.17035077775679</v>
      </c>
      <c r="F25" s="196">
        <v>112.34103743203367</v>
      </c>
      <c r="G25" s="196">
        <v>122.3022613029344</v>
      </c>
      <c r="H25" s="196">
        <v>122.35680558406898</v>
      </c>
      <c r="I25" s="196">
        <v>119.47307985085217</v>
      </c>
      <c r="J25" s="196">
        <v>134.71095997907403</v>
      </c>
      <c r="K25" s="196">
        <v>158.90236119974475</v>
      </c>
      <c r="L25" s="196">
        <v>140.72715675330886</v>
      </c>
      <c r="M25" s="196">
        <v>150.3713747950861</v>
      </c>
      <c r="N25" s="196">
        <v>177.4</v>
      </c>
      <c r="O25" s="196">
        <v>191.49703782469999</v>
      </c>
      <c r="P25" s="196">
        <v>182.19816236719512</v>
      </c>
      <c r="Q25" s="196">
        <v>220.67548660184545</v>
      </c>
      <c r="R25" s="196">
        <v>229.4021772288705</v>
      </c>
      <c r="S25" s="196">
        <v>212.46373567720664</v>
      </c>
    </row>
    <row r="26" spans="1:19" x14ac:dyDescent="0.25">
      <c r="A26" s="178" t="s">
        <v>159</v>
      </c>
      <c r="B26" s="140"/>
      <c r="C26" s="140"/>
      <c r="D26" s="146">
        <v>6408.7637772819553</v>
      </c>
      <c r="E26" s="146">
        <v>6747.9060394231365</v>
      </c>
      <c r="F26" s="146">
        <v>7170.8033133116651</v>
      </c>
      <c r="G26" s="146">
        <v>7657.7828060778793</v>
      </c>
      <c r="H26" s="146">
        <v>8140.1491822349944</v>
      </c>
      <c r="I26" s="146">
        <v>8793.7863676829202</v>
      </c>
      <c r="J26" s="146">
        <v>9582.0750005944901</v>
      </c>
      <c r="K26" s="146">
        <v>10184.003403531166</v>
      </c>
      <c r="L26" s="146">
        <v>10183.084834954554</v>
      </c>
      <c r="M26" s="146">
        <v>8982.4128230555962</v>
      </c>
      <c r="N26" s="146">
        <v>9083.6999999999989</v>
      </c>
      <c r="O26" s="146">
        <v>9510.2916603372305</v>
      </c>
      <c r="P26" s="146">
        <v>9990.3330939623283</v>
      </c>
      <c r="Q26" s="146">
        <v>10197.385898730143</v>
      </c>
      <c r="R26" s="146">
        <v>10419.582857591105</v>
      </c>
      <c r="S26" s="146">
        <v>10739.663053864897</v>
      </c>
    </row>
    <row r="27" spans="1:19" x14ac:dyDescent="0.25">
      <c r="A27" s="179" t="s">
        <v>161</v>
      </c>
      <c r="B27" s="172"/>
      <c r="C27" s="172"/>
      <c r="D27" s="175">
        <v>2597.7620829069433</v>
      </c>
      <c r="E27" s="175">
        <v>2639.9647332955474</v>
      </c>
      <c r="F27" s="175">
        <v>2702.9253606147308</v>
      </c>
      <c r="G27" s="175">
        <v>2925.0862846749824</v>
      </c>
      <c r="H27" s="175">
        <v>3113.8027783480466</v>
      </c>
      <c r="I27" s="175">
        <v>3254.0286683783393</v>
      </c>
      <c r="J27" s="175">
        <v>3459.5629324899528</v>
      </c>
      <c r="K27" s="175">
        <v>3671.5592427143156</v>
      </c>
      <c r="L27" s="175">
        <v>3764.1524477754742</v>
      </c>
      <c r="M27" s="175">
        <v>3523.8104875432591</v>
      </c>
      <c r="N27" s="175">
        <v>3602.7</v>
      </c>
      <c r="O27" s="175">
        <v>3675.8506759835941</v>
      </c>
      <c r="P27" s="175">
        <v>3806.8275976357513</v>
      </c>
      <c r="Q27" s="175">
        <v>3944.7071533570656</v>
      </c>
      <c r="R27" s="175">
        <v>4036.0663453409215</v>
      </c>
      <c r="S27" s="175">
        <v>4149.4133142793189</v>
      </c>
    </row>
    <row r="28" spans="1:19" x14ac:dyDescent="0.25">
      <c r="A28" s="179" t="s">
        <v>163</v>
      </c>
      <c r="B28" s="141"/>
      <c r="C28" s="141"/>
      <c r="D28" s="175">
        <v>2465.3995202066803</v>
      </c>
      <c r="E28" s="175">
        <v>2602.4938598148501</v>
      </c>
      <c r="F28" s="175">
        <v>2769.581042824404</v>
      </c>
      <c r="G28" s="175">
        <v>2921.6492187835647</v>
      </c>
      <c r="H28" s="175">
        <v>3136.6591391226993</v>
      </c>
      <c r="I28" s="175">
        <v>3481.362973666894</v>
      </c>
      <c r="J28" s="175">
        <v>3873.6832092835239</v>
      </c>
      <c r="K28" s="175">
        <v>4200.8083386513508</v>
      </c>
      <c r="L28" s="175">
        <v>4300.8491468665288</v>
      </c>
      <c r="M28" s="175">
        <v>3800.6719151605912</v>
      </c>
      <c r="N28" s="175">
        <v>3743.4</v>
      </c>
      <c r="O28" s="175">
        <v>3930.6737049977214</v>
      </c>
      <c r="P28" s="175">
        <v>4142.8676646596341</v>
      </c>
      <c r="Q28" s="175">
        <v>4207.0028160033999</v>
      </c>
      <c r="R28" s="175">
        <v>4310.3553467616121</v>
      </c>
      <c r="S28" s="175">
        <v>4526.8205335697867</v>
      </c>
    </row>
    <row r="29" spans="1:19" x14ac:dyDescent="0.25">
      <c r="A29" s="179" t="s">
        <v>165</v>
      </c>
      <c r="B29" s="141"/>
      <c r="C29" s="141"/>
      <c r="D29" s="175">
        <v>1345.6021741683314</v>
      </c>
      <c r="E29" s="175">
        <v>1505.4474463127399</v>
      </c>
      <c r="F29" s="175">
        <v>1698.2969098725305</v>
      </c>
      <c r="G29" s="175">
        <v>1811.0473026193333</v>
      </c>
      <c r="H29" s="175">
        <v>1889.687264764249</v>
      </c>
      <c r="I29" s="175">
        <v>2058.3947256376846</v>
      </c>
      <c r="J29" s="175">
        <v>2248.8288588210107</v>
      </c>
      <c r="K29" s="175">
        <v>2311.6358221654968</v>
      </c>
      <c r="L29" s="175">
        <v>2118.0832403125501</v>
      </c>
      <c r="M29" s="175">
        <v>1657.930420351744</v>
      </c>
      <c r="N29" s="175">
        <v>1737.6000000000001</v>
      </c>
      <c r="O29" s="175">
        <v>1903.7672793559154</v>
      </c>
      <c r="P29" s="175">
        <v>2040.637831666942</v>
      </c>
      <c r="Q29" s="175">
        <v>2045.6759293696755</v>
      </c>
      <c r="R29" s="175">
        <v>2073.1611654885719</v>
      </c>
      <c r="S29" s="175">
        <v>2063.4292060157904</v>
      </c>
    </row>
    <row r="30" spans="1:19" x14ac:dyDescent="0.25">
      <c r="A30" s="194" t="s">
        <v>167</v>
      </c>
      <c r="B30" s="195"/>
      <c r="C30" s="195"/>
      <c r="D30" s="196">
        <v>246.10377627539464</v>
      </c>
      <c r="E30" s="196">
        <v>269.38094338434411</v>
      </c>
      <c r="F30" s="196">
        <v>292.53606147301571</v>
      </c>
      <c r="G30" s="196">
        <v>347.00044395434429</v>
      </c>
      <c r="H30" s="196">
        <v>360.91151714227061</v>
      </c>
      <c r="I30" s="196">
        <v>389.64222586347034</v>
      </c>
      <c r="J30" s="196">
        <v>403.30059686585975</v>
      </c>
      <c r="K30" s="196">
        <v>408.31737928100404</v>
      </c>
      <c r="L30" s="196">
        <v>432.64630840376338</v>
      </c>
      <c r="M30" s="196">
        <v>480.66220072453507</v>
      </c>
      <c r="N30" s="196">
        <v>576.1</v>
      </c>
      <c r="O30" s="196">
        <v>603.35333434604286</v>
      </c>
      <c r="P30" s="196">
        <v>628.90128707948952</v>
      </c>
      <c r="Q30" s="196">
        <v>672.56433416573691</v>
      </c>
      <c r="R30" s="196">
        <v>643.05823084901476</v>
      </c>
      <c r="S30" s="196">
        <v>554.74729039867077</v>
      </c>
    </row>
    <row r="31" spans="1:19" x14ac:dyDescent="0.25">
      <c r="A31" s="194" t="s">
        <v>50</v>
      </c>
      <c r="B31" s="195"/>
      <c r="C31" s="195"/>
      <c r="D31" s="196">
        <v>548.07159992618563</v>
      </c>
      <c r="E31" s="196">
        <v>578.7518105674161</v>
      </c>
      <c r="F31" s="196">
        <v>651.72780515570469</v>
      </c>
      <c r="G31" s="196">
        <v>732.66787918713396</v>
      </c>
      <c r="H31" s="196">
        <v>826.11373434613017</v>
      </c>
      <c r="I31" s="196">
        <v>1101.4489013895518</v>
      </c>
      <c r="J31" s="196">
        <v>1386.8213920528858</v>
      </c>
      <c r="K31" s="196">
        <v>1609.8702403743885</v>
      </c>
      <c r="L31" s="196">
        <v>1414.4474565460055</v>
      </c>
      <c r="M31" s="196">
        <v>878.9540790512234</v>
      </c>
      <c r="N31" s="196">
        <v>762.7</v>
      </c>
      <c r="O31" s="196">
        <v>950.83928300167099</v>
      </c>
      <c r="P31" s="196">
        <v>1060.229427903294</v>
      </c>
      <c r="Q31" s="196">
        <v>1023.4135628641765</v>
      </c>
      <c r="R31" s="196">
        <v>960.57803770493217</v>
      </c>
      <c r="S31" s="196">
        <v>945.06762166303668</v>
      </c>
    </row>
    <row r="32" spans="1:19" x14ac:dyDescent="0.25">
      <c r="A32" s="194" t="s">
        <v>71</v>
      </c>
      <c r="B32" s="195"/>
      <c r="C32" s="195"/>
      <c r="D32" s="196">
        <v>1489.7079300105686</v>
      </c>
      <c r="E32" s="196">
        <v>1638.4847912337045</v>
      </c>
      <c r="F32" s="196">
        <v>1691.5564476266084</v>
      </c>
      <c r="G32" s="196">
        <v>1822.6474000028643</v>
      </c>
      <c r="H32" s="196">
        <v>1856.9766646137002</v>
      </c>
      <c r="I32" s="196">
        <v>2011.9473079850845</v>
      </c>
      <c r="J32" s="196">
        <v>2191.6391220602577</v>
      </c>
      <c r="K32" s="196">
        <v>2280.2595192512231</v>
      </c>
      <c r="L32" s="196">
        <v>2096.6552383989792</v>
      </c>
      <c r="M32" s="196">
        <v>1631.3169132379428</v>
      </c>
      <c r="N32" s="196">
        <v>1863.3000000000002</v>
      </c>
      <c r="O32" s="196">
        <v>2082.4472125170896</v>
      </c>
      <c r="P32" s="196">
        <v>2043.2156732769895</v>
      </c>
      <c r="Q32" s="196">
        <v>2076.5811239218606</v>
      </c>
      <c r="R32" s="196">
        <v>2215.2301430277248</v>
      </c>
      <c r="S32" s="196">
        <v>2232.9353225264931</v>
      </c>
    </row>
    <row r="33" spans="1:19" x14ac:dyDescent="0.25">
      <c r="A33" s="197" t="s">
        <v>171</v>
      </c>
      <c r="B33" s="195"/>
      <c r="C33" s="195"/>
      <c r="D33" s="196">
        <v>1.1743193141975206</v>
      </c>
      <c r="E33" s="196">
        <v>2.2041690282763398</v>
      </c>
      <c r="F33" s="196">
        <v>2.8459729482781864</v>
      </c>
      <c r="G33" s="196">
        <v>2.7210104973720766</v>
      </c>
      <c r="H33" s="196">
        <v>4.1059330732909052</v>
      </c>
      <c r="I33" s="196">
        <v>2.9674739055827208</v>
      </c>
      <c r="J33" s="196">
        <v>4.9936984281739711</v>
      </c>
      <c r="K33" s="196">
        <v>7.6579451180599873</v>
      </c>
      <c r="L33" s="196">
        <v>13.753787274756817</v>
      </c>
      <c r="M33" s="196">
        <v>6.2739066199834044</v>
      </c>
      <c r="N33" s="196">
        <v>9.1</v>
      </c>
      <c r="O33" s="196">
        <v>9.3992100865866632</v>
      </c>
      <c r="P33" s="196">
        <v>7.1811301994144623</v>
      </c>
      <c r="Q33" s="196">
        <v>7.4384995483768126</v>
      </c>
      <c r="R33" s="196">
        <v>10.284748067251792</v>
      </c>
      <c r="S33" s="196">
        <v>11.3635385370305</v>
      </c>
    </row>
    <row r="34" spans="1:19" x14ac:dyDescent="0.25">
      <c r="A34" s="198" t="s">
        <v>8</v>
      </c>
      <c r="B34" s="195"/>
      <c r="C34" s="195"/>
      <c r="D34" s="196">
        <v>0</v>
      </c>
      <c r="E34" s="196">
        <v>0</v>
      </c>
      <c r="F34" s="196">
        <v>0</v>
      </c>
      <c r="G34" s="196">
        <v>0</v>
      </c>
      <c r="H34" s="196">
        <v>0</v>
      </c>
      <c r="I34" s="196">
        <v>0</v>
      </c>
      <c r="J34" s="196">
        <v>0</v>
      </c>
      <c r="K34" s="196">
        <v>0</v>
      </c>
      <c r="L34" s="196">
        <v>0</v>
      </c>
      <c r="M34" s="196">
        <v>0</v>
      </c>
      <c r="N34" s="196">
        <v>0</v>
      </c>
      <c r="O34" s="196">
        <v>0</v>
      </c>
      <c r="P34" s="196">
        <v>0</v>
      </c>
      <c r="Q34" s="196">
        <v>0</v>
      </c>
      <c r="R34" s="196">
        <v>0</v>
      </c>
      <c r="S34" s="196">
        <v>0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0</v>
      </c>
      <c r="E36" s="146">
        <v>0</v>
      </c>
      <c r="F36" s="146">
        <v>0</v>
      </c>
      <c r="G36" s="146">
        <v>0</v>
      </c>
      <c r="H36" s="146">
        <v>0</v>
      </c>
      <c r="I36" s="146">
        <v>0</v>
      </c>
      <c r="J36" s="146">
        <v>0</v>
      </c>
      <c r="K36" s="146">
        <v>0</v>
      </c>
      <c r="L36" s="146">
        <v>0</v>
      </c>
      <c r="M36" s="146">
        <v>0</v>
      </c>
      <c r="N36" s="146">
        <v>0</v>
      </c>
      <c r="O36" s="146">
        <v>0</v>
      </c>
      <c r="P36" s="146">
        <v>0</v>
      </c>
      <c r="Q36" s="146">
        <v>0</v>
      </c>
      <c r="R36" s="146">
        <v>0</v>
      </c>
      <c r="S36" s="146">
        <v>0</v>
      </c>
    </row>
    <row r="37" spans="1:19" x14ac:dyDescent="0.25">
      <c r="A37" s="198" t="s">
        <v>183</v>
      </c>
      <c r="B37" s="195"/>
      <c r="C37" s="195"/>
      <c r="D37" s="196">
        <v>1.1743193141975206</v>
      </c>
      <c r="E37" s="196">
        <v>2.2041690282763398</v>
      </c>
      <c r="F37" s="196">
        <v>2.8459729482781864</v>
      </c>
      <c r="G37" s="196">
        <v>2.7210104973720766</v>
      </c>
      <c r="H37" s="196">
        <v>4.1059330732909052</v>
      </c>
      <c r="I37" s="196">
        <v>2.9674739055827208</v>
      </c>
      <c r="J37" s="196">
        <v>4.9936984281739711</v>
      </c>
      <c r="K37" s="196">
        <v>7.6579451180599873</v>
      </c>
      <c r="L37" s="196">
        <v>13.753787274756817</v>
      </c>
      <c r="M37" s="196">
        <v>6.2739066199834044</v>
      </c>
      <c r="N37" s="196">
        <v>9.1</v>
      </c>
      <c r="O37" s="196">
        <v>9.3992100865866632</v>
      </c>
      <c r="P37" s="196">
        <v>7.1811301994144623</v>
      </c>
      <c r="Q37" s="196">
        <v>7.4384995483768126</v>
      </c>
      <c r="R37" s="196">
        <v>10.284748067251792</v>
      </c>
      <c r="S37" s="196">
        <v>11.3635385370305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1.1743193141975206</v>
      </c>
      <c r="E42" s="146">
        <v>2.2041690282763398</v>
      </c>
      <c r="F42" s="146">
        <v>2.8459729482781864</v>
      </c>
      <c r="G42" s="146">
        <v>2.7210104973720766</v>
      </c>
      <c r="H42" s="146">
        <v>4.1059330732909052</v>
      </c>
      <c r="I42" s="146">
        <v>2.9674739055827208</v>
      </c>
      <c r="J42" s="146">
        <v>4.9936984281739711</v>
      </c>
      <c r="K42" s="146">
        <v>7.6579451180599873</v>
      </c>
      <c r="L42" s="146">
        <v>13.753787274756817</v>
      </c>
      <c r="M42" s="146">
        <v>6.2739066199834044</v>
      </c>
      <c r="N42" s="146">
        <v>9.1</v>
      </c>
      <c r="O42" s="146">
        <v>9.3992100865866632</v>
      </c>
      <c r="P42" s="146">
        <v>7.1811301994144623</v>
      </c>
      <c r="Q42" s="146">
        <v>7.4384995483768126</v>
      </c>
      <c r="R42" s="146">
        <v>10.284748067251792</v>
      </c>
      <c r="S42" s="146">
        <v>11.3635385370305</v>
      </c>
    </row>
    <row r="43" spans="1:19" x14ac:dyDescent="0.25">
      <c r="A43" s="197" t="s">
        <v>7</v>
      </c>
      <c r="B43" s="195"/>
      <c r="C43" s="195"/>
      <c r="D43" s="196">
        <v>73.814356892415574</v>
      </c>
      <c r="E43" s="196">
        <v>90.685811449083701</v>
      </c>
      <c r="F43" s="196">
        <v>80.585970851245492</v>
      </c>
      <c r="G43" s="196">
        <v>91.655090437796275</v>
      </c>
      <c r="H43" s="196">
        <v>93.478409635256284</v>
      </c>
      <c r="I43" s="196">
        <v>111.47380236623789</v>
      </c>
      <c r="J43" s="196">
        <v>107.95900411385632</v>
      </c>
      <c r="K43" s="196">
        <v>113.27377153797065</v>
      </c>
      <c r="L43" s="196">
        <v>135.24557486844202</v>
      </c>
      <c r="M43" s="196">
        <v>76.399991904636622</v>
      </c>
      <c r="N43" s="196">
        <v>103.60000000000001</v>
      </c>
      <c r="O43" s="196">
        <v>122.18973112562661</v>
      </c>
      <c r="P43" s="196">
        <v>81.662339575392664</v>
      </c>
      <c r="Q43" s="196">
        <v>87.756583957635982</v>
      </c>
      <c r="R43" s="196">
        <v>94.218751361857528</v>
      </c>
      <c r="S43" s="196">
        <v>95.815290846325354</v>
      </c>
    </row>
    <row r="44" spans="1:19" x14ac:dyDescent="0.25">
      <c r="A44" s="198" t="s">
        <v>26</v>
      </c>
      <c r="B44" s="195"/>
      <c r="C44" s="195"/>
      <c r="D44" s="196">
        <v>67.271720713315105</v>
      </c>
      <c r="E44" s="196">
        <v>82.813779205239626</v>
      </c>
      <c r="F44" s="196">
        <v>72.347628106229692</v>
      </c>
      <c r="G44" s="196">
        <v>84.637747576152492</v>
      </c>
      <c r="H44" s="196">
        <v>87.045781153767194</v>
      </c>
      <c r="I44" s="196">
        <v>106.57101939179687</v>
      </c>
      <c r="J44" s="196">
        <v>102.01412503269684</v>
      </c>
      <c r="K44" s="196">
        <v>106.46670921080621</v>
      </c>
      <c r="L44" s="196">
        <v>125.7773879763993</v>
      </c>
      <c r="M44" s="196">
        <v>68.001052397239476</v>
      </c>
      <c r="N44" s="196">
        <v>93.4</v>
      </c>
      <c r="O44" s="196">
        <v>110.60686617043901</v>
      </c>
      <c r="P44" s="196">
        <v>70.890644276270976</v>
      </c>
      <c r="Q44" s="196">
        <v>78.015691691904436</v>
      </c>
      <c r="R44" s="196">
        <v>85.154227641567815</v>
      </c>
      <c r="S44" s="196">
        <v>87.3787243567118</v>
      </c>
    </row>
    <row r="45" spans="1:19" x14ac:dyDescent="0.25">
      <c r="A45" s="177" t="s">
        <v>25</v>
      </c>
      <c r="B45" s="140"/>
      <c r="C45" s="140"/>
      <c r="D45" s="146">
        <v>43.255772475231623</v>
      </c>
      <c r="E45" s="146">
        <v>47.993133480345634</v>
      </c>
      <c r="F45" s="146">
        <v>39.006960662929529</v>
      </c>
      <c r="G45" s="146">
        <v>60.271773693139401</v>
      </c>
      <c r="H45" s="146">
        <v>61.123158369419933</v>
      </c>
      <c r="I45" s="146">
        <v>67.631883687550399</v>
      </c>
      <c r="J45" s="146">
        <v>66.170537119699944</v>
      </c>
      <c r="K45" s="146">
        <v>67.598777026977686</v>
      </c>
      <c r="L45" s="146">
        <v>73.473919708985719</v>
      </c>
      <c r="M45" s="146">
        <v>5.3067971925250408</v>
      </c>
      <c r="N45" s="146">
        <v>0</v>
      </c>
      <c r="O45" s="146">
        <v>0</v>
      </c>
      <c r="P45" s="146">
        <v>0</v>
      </c>
      <c r="Q45" s="146">
        <v>0</v>
      </c>
      <c r="R45" s="146">
        <v>0</v>
      </c>
      <c r="S45" s="146">
        <v>0</v>
      </c>
    </row>
    <row r="46" spans="1:19" x14ac:dyDescent="0.25">
      <c r="A46" s="177" t="s">
        <v>17</v>
      </c>
      <c r="B46" s="140"/>
      <c r="C46" s="140"/>
      <c r="D46" s="146">
        <v>24.015948238083482</v>
      </c>
      <c r="E46" s="146">
        <v>34.820645724893993</v>
      </c>
      <c r="F46" s="146">
        <v>33.340667443300163</v>
      </c>
      <c r="G46" s="146">
        <v>24.365973883013091</v>
      </c>
      <c r="H46" s="146">
        <v>25.922622784347261</v>
      </c>
      <c r="I46" s="146">
        <v>38.939135704246468</v>
      </c>
      <c r="J46" s="146">
        <v>35.843587912996895</v>
      </c>
      <c r="K46" s="146">
        <v>38.867932183828529</v>
      </c>
      <c r="L46" s="146">
        <v>52.303468267413578</v>
      </c>
      <c r="M46" s="146">
        <v>62.694255204714437</v>
      </c>
      <c r="N46" s="146">
        <v>93.4</v>
      </c>
      <c r="O46" s="146">
        <v>110.60686617043901</v>
      </c>
      <c r="P46" s="146">
        <v>70.890644276270976</v>
      </c>
      <c r="Q46" s="146">
        <v>78.015691691904436</v>
      </c>
      <c r="R46" s="146">
        <v>85.154227641567815</v>
      </c>
      <c r="S46" s="146">
        <v>87.3787243567118</v>
      </c>
    </row>
    <row r="47" spans="1:19" ht="22.5" x14ac:dyDescent="0.25">
      <c r="A47" s="198" t="s">
        <v>16</v>
      </c>
      <c r="B47" s="195"/>
      <c r="C47" s="195"/>
      <c r="D47" s="196">
        <v>6.5426361791004712</v>
      </c>
      <c r="E47" s="196">
        <v>7.8720322438440711</v>
      </c>
      <c r="F47" s="196">
        <v>8.2383427450158031</v>
      </c>
      <c r="G47" s="196">
        <v>7.0173428616437779</v>
      </c>
      <c r="H47" s="196">
        <v>6.4326284814890853</v>
      </c>
      <c r="I47" s="196">
        <v>4.9027829744410178</v>
      </c>
      <c r="J47" s="196">
        <v>5.94487908115949</v>
      </c>
      <c r="K47" s="196">
        <v>6.8070623271644335</v>
      </c>
      <c r="L47" s="196">
        <v>9.4681868920427359</v>
      </c>
      <c r="M47" s="196">
        <v>8.3989395073971398</v>
      </c>
      <c r="N47" s="196">
        <v>10.199999999999999</v>
      </c>
      <c r="O47" s="196">
        <v>11.582864955187604</v>
      </c>
      <c r="P47" s="196">
        <v>10.771695299121694</v>
      </c>
      <c r="Q47" s="196">
        <v>9.7408922657315404</v>
      </c>
      <c r="R47" s="196">
        <v>9.0645237202897153</v>
      </c>
      <c r="S47" s="196">
        <v>8.4365664896135542</v>
      </c>
    </row>
    <row r="48" spans="1:19" ht="22.5" x14ac:dyDescent="0.25">
      <c r="A48" s="197" t="s">
        <v>6</v>
      </c>
      <c r="B48" s="195"/>
      <c r="C48" s="195"/>
      <c r="D48" s="196">
        <v>94.952104547970933</v>
      </c>
      <c r="E48" s="196">
        <v>106.27243529189495</v>
      </c>
      <c r="F48" s="196">
        <v>111.89167328230553</v>
      </c>
      <c r="G48" s="196">
        <v>139.77401291763934</v>
      </c>
      <c r="H48" s="196">
        <v>148.4979128173544</v>
      </c>
      <c r="I48" s="196">
        <v>174.56487801101838</v>
      </c>
      <c r="J48" s="196">
        <v>212.4699783606402</v>
      </c>
      <c r="K48" s="196">
        <v>243.35247819612846</v>
      </c>
      <c r="L48" s="196">
        <v>160.36118641365016</v>
      </c>
      <c r="M48" s="196">
        <v>86.519196130416304</v>
      </c>
      <c r="N48" s="196">
        <v>96.1</v>
      </c>
      <c r="O48" s="196">
        <v>112.31581345890932</v>
      </c>
      <c r="P48" s="196">
        <v>109.83446574232632</v>
      </c>
      <c r="Q48" s="196">
        <v>109.71786833855801</v>
      </c>
      <c r="R48" s="196">
        <v>114.43961196865767</v>
      </c>
      <c r="S48" s="196">
        <v>118.97280498618296</v>
      </c>
    </row>
    <row r="49" spans="1:19" x14ac:dyDescent="0.25">
      <c r="A49" s="173" t="s">
        <v>15</v>
      </c>
      <c r="B49" s="140"/>
      <c r="C49" s="140"/>
      <c r="D49" s="146">
        <v>36.747386227947459</v>
      </c>
      <c r="E49" s="146">
        <v>43.763497400519185</v>
      </c>
      <c r="F49" s="146">
        <v>49.310049220729198</v>
      </c>
      <c r="G49" s="146">
        <v>60.409857952968174</v>
      </c>
      <c r="H49" s="146">
        <v>67.75727878636232</v>
      </c>
      <c r="I49" s="146">
        <v>92.468307845794058</v>
      </c>
      <c r="J49" s="146">
        <v>107.6045952472063</v>
      </c>
      <c r="K49" s="146">
        <v>139.99664212963444</v>
      </c>
      <c r="L49" s="146">
        <v>88.665312897748819</v>
      </c>
      <c r="M49" s="146">
        <v>28.743424673773447</v>
      </c>
      <c r="N49" s="146">
        <v>35.903652196196511</v>
      </c>
      <c r="O49" s="146">
        <v>60.288655415850847</v>
      </c>
      <c r="P49" s="146">
        <v>57.454859963813604</v>
      </c>
      <c r="Q49" s="146">
        <v>54.250124346534555</v>
      </c>
      <c r="R49" s="146">
        <v>62.261749465803611</v>
      </c>
      <c r="S49" s="146">
        <v>64.528820367868875</v>
      </c>
    </row>
    <row r="50" spans="1:19" x14ac:dyDescent="0.25">
      <c r="A50" s="173" t="s">
        <v>23</v>
      </c>
      <c r="B50" s="140"/>
      <c r="C50" s="140"/>
      <c r="D50" s="146">
        <v>52.294303629633433</v>
      </c>
      <c r="E50" s="146">
        <v>50.662875737085002</v>
      </c>
      <c r="F50" s="146">
        <v>53.291255067026675</v>
      </c>
      <c r="G50" s="146">
        <v>71.505425017334574</v>
      </c>
      <c r="H50" s="146">
        <v>68.949661283404822</v>
      </c>
      <c r="I50" s="146">
        <v>67.192546288837008</v>
      </c>
      <c r="J50" s="146">
        <v>88.475344263301139</v>
      </c>
      <c r="K50" s="146">
        <v>89.786605870732657</v>
      </c>
      <c r="L50" s="146">
        <v>57.078078686813036</v>
      </c>
      <c r="M50" s="146">
        <v>48.442606958421486</v>
      </c>
      <c r="N50" s="146">
        <v>50.09554489722499</v>
      </c>
      <c r="O50" s="146">
        <v>38.836458333688142</v>
      </c>
      <c r="P50" s="146">
        <v>39.714301186882757</v>
      </c>
      <c r="Q50" s="146">
        <v>38.941848765454743</v>
      </c>
      <c r="R50" s="146">
        <v>38.418546288394211</v>
      </c>
      <c r="S50" s="146">
        <v>41.304442409498492</v>
      </c>
    </row>
    <row r="51" spans="1:19" x14ac:dyDescent="0.25">
      <c r="A51" s="173" t="s">
        <v>14</v>
      </c>
      <c r="B51" s="140"/>
      <c r="C51" s="140"/>
      <c r="D51" s="146">
        <v>5.9104146903900414</v>
      </c>
      <c r="E51" s="146">
        <v>11.846062154290763</v>
      </c>
      <c r="F51" s="146">
        <v>9.2903689945496595</v>
      </c>
      <c r="G51" s="146">
        <v>7.8587299473365988</v>
      </c>
      <c r="H51" s="146">
        <v>11.790972747587261</v>
      </c>
      <c r="I51" s="146">
        <v>14.904023876387313</v>
      </c>
      <c r="J51" s="146">
        <v>16.390038850132754</v>
      </c>
      <c r="K51" s="146">
        <v>13.569230195761364</v>
      </c>
      <c r="L51" s="146">
        <v>14.617794829088304</v>
      </c>
      <c r="M51" s="146">
        <v>9.3331644982213717</v>
      </c>
      <c r="N51" s="146">
        <v>10.100802906578494</v>
      </c>
      <c r="O51" s="146">
        <v>13.190699709370328</v>
      </c>
      <c r="P51" s="146">
        <v>12.665304591629955</v>
      </c>
      <c r="Q51" s="146">
        <v>16.525895226568707</v>
      </c>
      <c r="R51" s="146">
        <v>13.759316214459851</v>
      </c>
      <c r="S51" s="146">
        <v>13.139542208815598</v>
      </c>
    </row>
    <row r="52" spans="1:19" x14ac:dyDescent="0.25">
      <c r="A52" s="197" t="s">
        <v>5</v>
      </c>
      <c r="B52" s="195"/>
      <c r="C52" s="195"/>
      <c r="D52" s="196">
        <v>76.834035128923517</v>
      </c>
      <c r="E52" s="196">
        <v>87.222117261792306</v>
      </c>
      <c r="F52" s="196">
        <v>98.560536840370901</v>
      </c>
      <c r="G52" s="196">
        <v>98.81564437824909</v>
      </c>
      <c r="H52" s="196">
        <v>94.573325121467178</v>
      </c>
      <c r="I52" s="196">
        <v>100.89411278981254</v>
      </c>
      <c r="J52" s="196">
        <v>116.63852757234923</v>
      </c>
      <c r="K52" s="196">
        <v>125.50521165709421</v>
      </c>
      <c r="L52" s="196">
        <v>114.51522883112744</v>
      </c>
      <c r="M52" s="196">
        <v>90.06091760943923</v>
      </c>
      <c r="N52" s="196">
        <v>123.60000000000002</v>
      </c>
      <c r="O52" s="196">
        <v>117.9173629044509</v>
      </c>
      <c r="P52" s="196">
        <v>117.8441878878271</v>
      </c>
      <c r="Q52" s="196">
        <v>112.19736818801692</v>
      </c>
      <c r="R52" s="196">
        <v>112.87075209399211</v>
      </c>
      <c r="S52" s="196">
        <v>111.48320004132194</v>
      </c>
    </row>
    <row r="53" spans="1:19" x14ac:dyDescent="0.25">
      <c r="A53" s="198" t="s">
        <v>27</v>
      </c>
      <c r="B53" s="195"/>
      <c r="C53" s="195"/>
      <c r="D53" s="196">
        <v>32.209901189417707</v>
      </c>
      <c r="E53" s="196">
        <v>34.47950122803703</v>
      </c>
      <c r="F53" s="196">
        <v>39.39425712616648</v>
      </c>
      <c r="G53" s="196">
        <v>37.521302647972846</v>
      </c>
      <c r="H53" s="196">
        <v>32.300006843221787</v>
      </c>
      <c r="I53" s="196">
        <v>33.674377798134358</v>
      </c>
      <c r="J53" s="196">
        <v>41.970846312985991</v>
      </c>
      <c r="K53" s="196">
        <v>48.500319081046591</v>
      </c>
      <c r="L53" s="196">
        <v>45.74629245734333</v>
      </c>
      <c r="M53" s="196">
        <v>33.292181902815159</v>
      </c>
      <c r="N53" s="196">
        <v>58.5</v>
      </c>
      <c r="O53" s="196">
        <v>53.357132006683884</v>
      </c>
      <c r="P53" s="196">
        <v>47.782135557642384</v>
      </c>
      <c r="Q53" s="196">
        <v>44.365336592104562</v>
      </c>
      <c r="R53" s="196">
        <v>44.451029782189956</v>
      </c>
      <c r="S53" s="196">
        <v>47.175902411308442</v>
      </c>
    </row>
    <row r="54" spans="1:19" x14ac:dyDescent="0.25">
      <c r="A54" s="177" t="s">
        <v>13</v>
      </c>
      <c r="B54" s="140"/>
      <c r="C54" s="140"/>
      <c r="D54" s="146">
        <v>2.0450493521047592</v>
      </c>
      <c r="E54" s="146">
        <v>1.6425689157421461</v>
      </c>
      <c r="F54" s="146">
        <v>2.1949072894170776</v>
      </c>
      <c r="G54" s="146">
        <v>2.4900111482175351</v>
      </c>
      <c r="H54" s="146">
        <v>2.1325789092346721</v>
      </c>
      <c r="I54" s="146">
        <v>2.2303079303329825</v>
      </c>
      <c r="J54" s="146">
        <v>4.4460823389425279</v>
      </c>
      <c r="K54" s="146">
        <v>6.9032666351200342</v>
      </c>
      <c r="L54" s="146">
        <v>7.5782081068369758</v>
      </c>
      <c r="M54" s="146">
        <v>5.6118336354520109</v>
      </c>
      <c r="N54" s="146">
        <v>9.6817001180637554</v>
      </c>
      <c r="O54" s="146">
        <v>8.8871360692625156</v>
      </c>
      <c r="P54" s="146">
        <v>7.9493513417013935</v>
      </c>
      <c r="Q54" s="146">
        <v>7.4337356536293875</v>
      </c>
      <c r="R54" s="146">
        <v>7.5194047332120917</v>
      </c>
      <c r="S54" s="146">
        <v>7.9471950298619962</v>
      </c>
    </row>
    <row r="55" spans="1:19" x14ac:dyDescent="0.25">
      <c r="A55" s="177" t="s">
        <v>22</v>
      </c>
      <c r="B55" s="140"/>
      <c r="C55" s="140"/>
      <c r="D55" s="146">
        <v>30.164851837312948</v>
      </c>
      <c r="E55" s="146">
        <v>32.836932312294884</v>
      </c>
      <c r="F55" s="146">
        <v>37.199349836749406</v>
      </c>
      <c r="G55" s="146">
        <v>35.031291499755312</v>
      </c>
      <c r="H55" s="146">
        <v>30.167427933987113</v>
      </c>
      <c r="I55" s="146">
        <v>31.444069867801375</v>
      </c>
      <c r="J55" s="146">
        <v>37.524763974043466</v>
      </c>
      <c r="K55" s="146">
        <v>41.597052445926558</v>
      </c>
      <c r="L55" s="146">
        <v>38.168084350506355</v>
      </c>
      <c r="M55" s="146">
        <v>27.680348267363147</v>
      </c>
      <c r="N55" s="146">
        <v>48.818299881936241</v>
      </c>
      <c r="O55" s="146">
        <v>44.469995937421366</v>
      </c>
      <c r="P55" s="146">
        <v>39.83278421594099</v>
      </c>
      <c r="Q55" s="146">
        <v>36.931600938475171</v>
      </c>
      <c r="R55" s="146">
        <v>36.931625048977864</v>
      </c>
      <c r="S55" s="146">
        <v>39.228707381446448</v>
      </c>
    </row>
    <row r="56" spans="1:19" ht="22.5" x14ac:dyDescent="0.25">
      <c r="A56" s="198" t="s">
        <v>21</v>
      </c>
      <c r="B56" s="195"/>
      <c r="C56" s="195"/>
      <c r="D56" s="196">
        <v>44.624133939505811</v>
      </c>
      <c r="E56" s="196">
        <v>52.742616033755276</v>
      </c>
      <c r="F56" s="196">
        <v>59.166279714204421</v>
      </c>
      <c r="G56" s="196">
        <v>61.294341730276244</v>
      </c>
      <c r="H56" s="196">
        <v>62.273318278245391</v>
      </c>
      <c r="I56" s="196">
        <v>67.21973499167818</v>
      </c>
      <c r="J56" s="196">
        <v>74.667681259363235</v>
      </c>
      <c r="K56" s="196">
        <v>77.00489257604761</v>
      </c>
      <c r="L56" s="196">
        <v>68.768936373784115</v>
      </c>
      <c r="M56" s="196">
        <v>56.768735706624071</v>
      </c>
      <c r="N56" s="196">
        <v>65.100000000000023</v>
      </c>
      <c r="O56" s="196">
        <v>64.560230897767013</v>
      </c>
      <c r="P56" s="196">
        <v>70.062052330184713</v>
      </c>
      <c r="Q56" s="196">
        <v>67.832031595912355</v>
      </c>
      <c r="R56" s="196">
        <v>68.419722311802161</v>
      </c>
      <c r="S56" s="196">
        <v>64.307297630013494</v>
      </c>
    </row>
    <row r="57" spans="1:19" ht="22.5" x14ac:dyDescent="0.25">
      <c r="A57" s="197" t="s">
        <v>4</v>
      </c>
      <c r="B57" s="195"/>
      <c r="C57" s="195"/>
      <c r="D57" s="196">
        <v>295.42518747169049</v>
      </c>
      <c r="E57" s="196">
        <v>307.32413879967254</v>
      </c>
      <c r="F57" s="196">
        <v>290.28924072437502</v>
      </c>
      <c r="G57" s="196">
        <v>296.01729989832012</v>
      </c>
      <c r="H57" s="196">
        <v>264.28522548415793</v>
      </c>
      <c r="I57" s="196">
        <v>283.58728889003572</v>
      </c>
      <c r="J57" s="196">
        <v>300.92977908829334</v>
      </c>
      <c r="K57" s="196">
        <v>301.42522867475003</v>
      </c>
      <c r="L57" s="196">
        <v>298.7960452878329</v>
      </c>
      <c r="M57" s="196">
        <v>311.06433790046748</v>
      </c>
      <c r="N57" s="196">
        <v>268.2</v>
      </c>
      <c r="O57" s="196">
        <v>271.62767735075198</v>
      </c>
      <c r="P57" s="196">
        <v>283.74670864865863</v>
      </c>
      <c r="Q57" s="196">
        <v>296.30023201034305</v>
      </c>
      <c r="R57" s="196">
        <v>337.91498522656951</v>
      </c>
      <c r="S57" s="196">
        <v>341.5087680030303</v>
      </c>
    </row>
    <row r="58" spans="1:19" x14ac:dyDescent="0.25">
      <c r="A58" s="197" t="s">
        <v>3</v>
      </c>
      <c r="B58" s="195"/>
      <c r="C58" s="195"/>
      <c r="D58" s="196">
        <v>42.107735409082522</v>
      </c>
      <c r="E58" s="196">
        <v>44.240821210403681</v>
      </c>
      <c r="F58" s="196">
        <v>49.729632569913583</v>
      </c>
      <c r="G58" s="196">
        <v>51.555988371260405</v>
      </c>
      <c r="H58" s="196">
        <v>64.600013686443575</v>
      </c>
      <c r="I58" s="196">
        <v>63.091075644780467</v>
      </c>
      <c r="J58" s="196">
        <v>63.491308586783347</v>
      </c>
      <c r="K58" s="196">
        <v>77.004892576047666</v>
      </c>
      <c r="L58" s="196">
        <v>91.293254664327861</v>
      </c>
      <c r="M58" s="196">
        <v>60.816417396935904</v>
      </c>
      <c r="N58" s="196">
        <v>103</v>
      </c>
      <c r="O58" s="196">
        <v>102.72672034027039</v>
      </c>
      <c r="P58" s="196">
        <v>99.799296617503543</v>
      </c>
      <c r="Q58" s="196">
        <v>98.914333280201191</v>
      </c>
      <c r="R58" s="196">
        <v>96.8335178196334</v>
      </c>
      <c r="S58" s="196">
        <v>102.09967200695586</v>
      </c>
    </row>
    <row r="59" spans="1:19" x14ac:dyDescent="0.25">
      <c r="A59" s="197" t="s">
        <v>2</v>
      </c>
      <c r="B59" s="195"/>
      <c r="C59" s="195"/>
      <c r="D59" s="196">
        <v>268.24808334311933</v>
      </c>
      <c r="E59" s="196">
        <v>267.33421500094465</v>
      </c>
      <c r="F59" s="196">
        <v>282.94962627881551</v>
      </c>
      <c r="G59" s="196">
        <v>329.95832557606656</v>
      </c>
      <c r="H59" s="196">
        <v>378.15643605009234</v>
      </c>
      <c r="I59" s="196">
        <v>480.34371089062921</v>
      </c>
      <c r="J59" s="196">
        <v>557.51076023113683</v>
      </c>
      <c r="K59" s="196">
        <v>608.48755583918319</v>
      </c>
      <c r="L59" s="196">
        <v>611.44554297560194</v>
      </c>
      <c r="M59" s="196">
        <v>457.99518325878853</v>
      </c>
      <c r="N59" s="196">
        <v>527.5</v>
      </c>
      <c r="O59" s="196">
        <v>665.63496885918266</v>
      </c>
      <c r="P59" s="196">
        <v>635.53002264817997</v>
      </c>
      <c r="Q59" s="196">
        <v>653.87953172874268</v>
      </c>
      <c r="R59" s="196">
        <v>673.99963393269593</v>
      </c>
      <c r="S59" s="196">
        <v>642.12601475538258</v>
      </c>
    </row>
    <row r="60" spans="1:19" x14ac:dyDescent="0.25">
      <c r="A60" s="197" t="s">
        <v>1</v>
      </c>
      <c r="B60" s="195"/>
      <c r="C60" s="195"/>
      <c r="D60" s="196">
        <v>235.03162274153232</v>
      </c>
      <c r="E60" s="196">
        <v>266.70445242143711</v>
      </c>
      <c r="F60" s="196">
        <v>271.11637033597464</v>
      </c>
      <c r="G60" s="196">
        <v>261.21700774771938</v>
      </c>
      <c r="H60" s="196">
        <v>248.95640867720525</v>
      </c>
      <c r="I60" s="196">
        <v>218.94796599016863</v>
      </c>
      <c r="J60" s="196">
        <v>213.89674934011845</v>
      </c>
      <c r="K60" s="196">
        <v>192.29951074239526</v>
      </c>
      <c r="L60" s="196">
        <v>168.63339180354012</v>
      </c>
      <c r="M60" s="196">
        <v>131.54965493513589</v>
      </c>
      <c r="N60" s="196">
        <v>134.19999999999999</v>
      </c>
      <c r="O60" s="196">
        <v>137.66519823788545</v>
      </c>
      <c r="P60" s="196">
        <v>144.35913016258817</v>
      </c>
      <c r="Q60" s="196">
        <v>136.54959885234575</v>
      </c>
      <c r="R60" s="196">
        <v>143.46351964996992</v>
      </c>
      <c r="S60" s="196">
        <v>147.72600098139651</v>
      </c>
    </row>
    <row r="61" spans="1:19" ht="11.25" customHeight="1" x14ac:dyDescent="0.25">
      <c r="A61" s="197" t="s">
        <v>0</v>
      </c>
      <c r="B61" s="195"/>
      <c r="C61" s="195"/>
      <c r="D61" s="196">
        <v>217.58459293059769</v>
      </c>
      <c r="E61" s="196">
        <v>248.75621890547265</v>
      </c>
      <c r="F61" s="196">
        <v>266.17336468896514</v>
      </c>
      <c r="G61" s="196">
        <v>296.73335529236545</v>
      </c>
      <c r="H61" s="196">
        <v>311.64032026277971</v>
      </c>
      <c r="I61" s="196">
        <v>316.48754306062676</v>
      </c>
      <c r="J61" s="196">
        <v>331.6053551470763</v>
      </c>
      <c r="K61" s="196">
        <v>337.48138693894919</v>
      </c>
      <c r="L61" s="196">
        <v>268.79684260883431</v>
      </c>
      <c r="M61" s="196">
        <v>228.69401550262086</v>
      </c>
      <c r="N61" s="196">
        <v>285.89999999999998</v>
      </c>
      <c r="O61" s="196">
        <v>314.35135956250946</v>
      </c>
      <c r="P61" s="196">
        <v>321.67780662505294</v>
      </c>
      <c r="Q61" s="196">
        <v>334.46681897880029</v>
      </c>
      <c r="R61" s="196">
        <v>382.88896830031462</v>
      </c>
      <c r="S61" s="196">
        <v>410.63696076996581</v>
      </c>
    </row>
    <row r="62" spans="1:19" ht="11.25" customHeight="1" x14ac:dyDescent="0.25">
      <c r="A62" s="201" t="s">
        <v>248</v>
      </c>
      <c r="B62" s="202"/>
      <c r="C62" s="202"/>
      <c r="D62" s="203">
        <v>184.53589223103893</v>
      </c>
      <c r="E62" s="203">
        <v>217.74041186472698</v>
      </c>
      <c r="F62" s="203">
        <v>237.4140591063645</v>
      </c>
      <c r="G62" s="203">
        <v>254.1996648860756</v>
      </c>
      <c r="H62" s="203">
        <v>248.68267980565253</v>
      </c>
      <c r="I62" s="203">
        <v>259.58945643619285</v>
      </c>
      <c r="J62" s="203">
        <v>282.14396119182942</v>
      </c>
      <c r="K62" s="203">
        <v>273.77153797064454</v>
      </c>
      <c r="L62" s="203">
        <v>233.81438367086588</v>
      </c>
      <c r="M62" s="203">
        <v>181.94329197951873</v>
      </c>
      <c r="N62" s="203">
        <v>212.1</v>
      </c>
      <c r="O62" s="203">
        <v>228.61917059091599</v>
      </c>
      <c r="P62" s="203">
        <v>241.58058517004548</v>
      </c>
      <c r="Q62" s="203">
        <v>239.3602890388396</v>
      </c>
      <c r="R62" s="203">
        <v>248.31565460678269</v>
      </c>
      <c r="S62" s="203">
        <v>251.20307159890154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4.8395581273014202E-2</v>
      </c>
      <c r="E66" s="209">
        <f t="shared" ref="E66:S66" si="21">E24/E$23</f>
        <v>4.7372816032887982E-2</v>
      </c>
      <c r="F66" s="209">
        <f t="shared" si="21"/>
        <v>4.234395788742986E-2</v>
      </c>
      <c r="G66" s="209">
        <f t="shared" si="21"/>
        <v>4.0370513315322272E-2</v>
      </c>
      <c r="H66" s="209">
        <f t="shared" si="21"/>
        <v>3.8937620698480654E-2</v>
      </c>
      <c r="I66" s="209">
        <f t="shared" si="21"/>
        <v>3.501559256770985E-2</v>
      </c>
      <c r="J66" s="209">
        <f t="shared" si="21"/>
        <v>3.0927748338800576E-2</v>
      </c>
      <c r="K66" s="209">
        <f t="shared" si="21"/>
        <v>3.4554826945330859E-2</v>
      </c>
      <c r="L66" s="209">
        <f t="shared" si="21"/>
        <v>2.7426762324039348E-2</v>
      </c>
      <c r="M66" s="209">
        <f t="shared" si="21"/>
        <v>2.4436120837065388E-2</v>
      </c>
      <c r="N66" s="209">
        <f t="shared" si="21"/>
        <v>3.1931833187047065E-2</v>
      </c>
      <c r="O66" s="209">
        <f t="shared" si="21"/>
        <v>3.8812566705892011E-2</v>
      </c>
      <c r="P66" s="209">
        <f t="shared" si="21"/>
        <v>3.653993365654503E-2</v>
      </c>
      <c r="Q66" s="209">
        <f t="shared" si="21"/>
        <v>3.411508718634914E-2</v>
      </c>
      <c r="R66" s="209">
        <f t="shared" si="21"/>
        <v>3.502520070457333E-2</v>
      </c>
      <c r="S66" s="209">
        <f t="shared" si="21"/>
        <v>3.1362149638849764E-2</v>
      </c>
    </row>
    <row r="67" spans="1:19" x14ac:dyDescent="0.25">
      <c r="A67" s="194" t="s">
        <v>69</v>
      </c>
      <c r="B67" s="195"/>
      <c r="C67" s="195"/>
      <c r="D67" s="209">
        <f t="shared" si="19"/>
        <v>1.1699831304757932E-2</v>
      </c>
      <c r="E67" s="209">
        <f t="shared" ref="E67:S67" si="22">E25/E$23</f>
        <v>1.0727132579650566E-2</v>
      </c>
      <c r="F67" s="209">
        <f t="shared" si="22"/>
        <v>1.084630068837855E-2</v>
      </c>
      <c r="G67" s="209">
        <f t="shared" si="22"/>
        <v>1.098674900295896E-2</v>
      </c>
      <c r="H67" s="209">
        <f t="shared" si="22"/>
        <v>1.040042811605668E-2</v>
      </c>
      <c r="I67" s="209">
        <f t="shared" si="22"/>
        <v>9.285349002777582E-3</v>
      </c>
      <c r="J67" s="209">
        <f t="shared" si="22"/>
        <v>9.5298174783413243E-3</v>
      </c>
      <c r="K67" s="209">
        <f t="shared" si="22"/>
        <v>1.0477960514780657E-2</v>
      </c>
      <c r="L67" s="209">
        <f t="shared" si="22"/>
        <v>9.5929126582966449E-3</v>
      </c>
      <c r="M67" s="209">
        <f t="shared" si="22"/>
        <v>1.2099991857340606E-2</v>
      </c>
      <c r="N67" s="209">
        <f t="shared" si="22"/>
        <v>1.3779389947414619E-2</v>
      </c>
      <c r="O67" s="209">
        <f t="shared" si="22"/>
        <v>1.3799567608987167E-2</v>
      </c>
      <c r="P67" s="209">
        <f t="shared" si="22"/>
        <v>1.2624393978055625E-2</v>
      </c>
      <c r="Q67" s="209">
        <f t="shared" si="22"/>
        <v>1.5020282202894355E-2</v>
      </c>
      <c r="R67" s="209">
        <f t="shared" si="22"/>
        <v>1.5300635394927303E-2</v>
      </c>
      <c r="S67" s="209">
        <f t="shared" si="22"/>
        <v>1.4014446009176396E-2</v>
      </c>
    </row>
    <row r="68" spans="1:19" x14ac:dyDescent="0.25">
      <c r="A68" s="194" t="s">
        <v>159</v>
      </c>
      <c r="B68" s="195"/>
      <c r="C68" s="195"/>
      <c r="D68" s="209">
        <f t="shared" si="19"/>
        <v>0.69295652016180254</v>
      </c>
      <c r="E68" s="209">
        <f t="shared" ref="E68:S68" si="23">E26/E$23</f>
        <v>0.68827081192189099</v>
      </c>
      <c r="F68" s="209">
        <f t="shared" si="23"/>
        <v>0.69232660380632849</v>
      </c>
      <c r="G68" s="209">
        <f t="shared" si="23"/>
        <v>0.68791972211501362</v>
      </c>
      <c r="H68" s="209">
        <f t="shared" si="23"/>
        <v>0.69191930943018676</v>
      </c>
      <c r="I68" s="209">
        <f t="shared" si="23"/>
        <v>0.68344580705325553</v>
      </c>
      <c r="J68" s="209">
        <f t="shared" si="23"/>
        <v>0.67786188914122314</v>
      </c>
      <c r="K68" s="209">
        <f t="shared" si="23"/>
        <v>0.67152926324648465</v>
      </c>
      <c r="L68" s="209">
        <f t="shared" si="23"/>
        <v>0.69414777977063979</v>
      </c>
      <c r="M68" s="209">
        <f t="shared" si="23"/>
        <v>0.72279130363976885</v>
      </c>
      <c r="N68" s="209">
        <f t="shared" si="23"/>
        <v>0.70556845809092528</v>
      </c>
      <c r="O68" s="209">
        <f t="shared" si="23"/>
        <v>0.68532607208341312</v>
      </c>
      <c r="P68" s="209">
        <f t="shared" si="23"/>
        <v>0.69222378157693298</v>
      </c>
      <c r="Q68" s="209">
        <f t="shared" si="23"/>
        <v>0.69408531182756816</v>
      </c>
      <c r="R68" s="209">
        <f t="shared" si="23"/>
        <v>0.69496392840325782</v>
      </c>
      <c r="S68" s="209">
        <f t="shared" si="23"/>
        <v>0.70840526052787001</v>
      </c>
    </row>
    <row r="69" spans="1:19" x14ac:dyDescent="0.25">
      <c r="A69" s="179" t="s">
        <v>161</v>
      </c>
      <c r="B69" s="172"/>
      <c r="C69" s="172"/>
      <c r="D69" s="206">
        <f t="shared" si="19"/>
        <v>0.28088664768089389</v>
      </c>
      <c r="E69" s="206">
        <f t="shared" ref="E69:S69" si="24">E27/E$23</f>
        <v>0.26927029804727642</v>
      </c>
      <c r="F69" s="206">
        <f t="shared" si="24"/>
        <v>0.260961994562388</v>
      </c>
      <c r="G69" s="206">
        <f t="shared" si="24"/>
        <v>0.26276855782838027</v>
      </c>
      <c r="H69" s="206">
        <f t="shared" si="24"/>
        <v>0.26467577188859681</v>
      </c>
      <c r="I69" s="206">
        <f t="shared" si="24"/>
        <v>0.25290041814152631</v>
      </c>
      <c r="J69" s="206">
        <f t="shared" si="24"/>
        <v>0.24473883421650261</v>
      </c>
      <c r="K69" s="206">
        <f t="shared" si="24"/>
        <v>0.24210120279131742</v>
      </c>
      <c r="L69" s="206">
        <f t="shared" si="24"/>
        <v>0.25659003206696013</v>
      </c>
      <c r="M69" s="206">
        <f t="shared" si="24"/>
        <v>0.2835518280270336</v>
      </c>
      <c r="N69" s="206">
        <f t="shared" si="24"/>
        <v>0.27983657363895514</v>
      </c>
      <c r="O69" s="206">
        <f t="shared" si="24"/>
        <v>0.26488738677102436</v>
      </c>
      <c r="P69" s="206">
        <f t="shared" si="24"/>
        <v>0.26377264608318451</v>
      </c>
      <c r="Q69" s="206">
        <f t="shared" si="24"/>
        <v>0.26849658547758104</v>
      </c>
      <c r="R69" s="206">
        <f t="shared" si="24"/>
        <v>0.26919700730733226</v>
      </c>
      <c r="S69" s="206">
        <f t="shared" si="24"/>
        <v>0.27370190342070588</v>
      </c>
    </row>
    <row r="70" spans="1:19" x14ac:dyDescent="0.25">
      <c r="A70" s="179" t="s">
        <v>163</v>
      </c>
      <c r="B70" s="141"/>
      <c r="C70" s="141"/>
      <c r="D70" s="206">
        <f t="shared" si="19"/>
        <v>0.26657476101507377</v>
      </c>
      <c r="E70" s="206">
        <f t="shared" ref="E70:S70" si="25">E28/E$23</f>
        <v>0.26544835560123337</v>
      </c>
      <c r="F70" s="206">
        <f t="shared" si="25"/>
        <v>0.26739746630415923</v>
      </c>
      <c r="G70" s="206">
        <f t="shared" si="25"/>
        <v>0.26245979673227837</v>
      </c>
      <c r="H70" s="206">
        <f t="shared" si="25"/>
        <v>0.266618581167547</v>
      </c>
      <c r="I70" s="206">
        <f t="shared" si="25"/>
        <v>0.27056865242110961</v>
      </c>
      <c r="J70" s="206">
        <f t="shared" si="25"/>
        <v>0.27403482210446634</v>
      </c>
      <c r="K70" s="206">
        <f t="shared" si="25"/>
        <v>0.27699968439877964</v>
      </c>
      <c r="L70" s="206">
        <f t="shared" si="25"/>
        <v>0.29317490080982661</v>
      </c>
      <c r="M70" s="206">
        <f t="shared" si="25"/>
        <v>0.3058301441250712</v>
      </c>
      <c r="N70" s="206">
        <f t="shared" si="25"/>
        <v>0.29076532316320114</v>
      </c>
      <c r="O70" s="206">
        <f t="shared" si="25"/>
        <v>0.28325032155660768</v>
      </c>
      <c r="P70" s="206">
        <f t="shared" si="25"/>
        <v>0.28705664710385309</v>
      </c>
      <c r="Q70" s="206">
        <f t="shared" si="25"/>
        <v>0.28634974594506618</v>
      </c>
      <c r="R70" s="206">
        <f t="shared" si="25"/>
        <v>0.28749149803219409</v>
      </c>
      <c r="S70" s="206">
        <f t="shared" si="25"/>
        <v>0.29859628401399169</v>
      </c>
    </row>
    <row r="71" spans="1:19" x14ac:dyDescent="0.25">
      <c r="A71" s="179" t="s">
        <v>165</v>
      </c>
      <c r="B71" s="141"/>
      <c r="C71" s="141"/>
      <c r="D71" s="206">
        <f t="shared" si="19"/>
        <v>0.1454951114658348</v>
      </c>
      <c r="E71" s="206">
        <f t="shared" ref="E71:S71" si="26">E29/E$23</f>
        <v>0.15355215827338128</v>
      </c>
      <c r="F71" s="206">
        <f t="shared" si="26"/>
        <v>0.16396714293978135</v>
      </c>
      <c r="G71" s="206">
        <f t="shared" si="26"/>
        <v>0.16269136755435507</v>
      </c>
      <c r="H71" s="206">
        <f t="shared" si="26"/>
        <v>0.16062495637404298</v>
      </c>
      <c r="I71" s="206">
        <f t="shared" si="26"/>
        <v>0.15997673649061941</v>
      </c>
      <c r="J71" s="206">
        <f t="shared" si="26"/>
        <v>0.15908823282025394</v>
      </c>
      <c r="K71" s="206">
        <f t="shared" si="26"/>
        <v>0.15242837605638743</v>
      </c>
      <c r="L71" s="206">
        <f t="shared" si="26"/>
        <v>0.14438284689385295</v>
      </c>
      <c r="M71" s="206">
        <f t="shared" si="26"/>
        <v>0.1334093314876639</v>
      </c>
      <c r="N71" s="206">
        <f t="shared" si="26"/>
        <v>0.1349665612887691</v>
      </c>
      <c r="O71" s="206">
        <f t="shared" si="26"/>
        <v>0.13718836375578108</v>
      </c>
      <c r="P71" s="206">
        <f t="shared" si="26"/>
        <v>0.14139448838989532</v>
      </c>
      <c r="Q71" s="206">
        <f t="shared" si="26"/>
        <v>0.13923898040492075</v>
      </c>
      <c r="R71" s="206">
        <f t="shared" si="26"/>
        <v>0.1382754230637315</v>
      </c>
      <c r="S71" s="206">
        <f t="shared" si="26"/>
        <v>0.13610707309317233</v>
      </c>
    </row>
    <row r="72" spans="1:19" x14ac:dyDescent="0.25">
      <c r="A72" s="194" t="s">
        <v>167</v>
      </c>
      <c r="B72" s="195"/>
      <c r="C72" s="195"/>
      <c r="D72" s="209">
        <f t="shared" si="19"/>
        <v>2.6610313990821526E-2</v>
      </c>
      <c r="E72" s="209">
        <f t="shared" ref="E72:S72" si="27">E30/E$23</f>
        <v>2.7476233299075028E-2</v>
      </c>
      <c r="F72" s="209">
        <f t="shared" si="27"/>
        <v>2.8243766992537746E-2</v>
      </c>
      <c r="G72" s="209">
        <f t="shared" si="27"/>
        <v>3.1172005660620093E-2</v>
      </c>
      <c r="H72" s="209">
        <f t="shared" si="27"/>
        <v>3.0677772865818197E-2</v>
      </c>
      <c r="I72" s="209">
        <f t="shared" si="27"/>
        <v>3.0282671693723864E-2</v>
      </c>
      <c r="J72" s="209">
        <f t="shared" si="27"/>
        <v>2.8530574480612331E-2</v>
      </c>
      <c r="K72" s="209">
        <f t="shared" si="27"/>
        <v>2.6924290773924324E-2</v>
      </c>
      <c r="L72" s="209">
        <f t="shared" si="27"/>
        <v>2.9492091961519647E-2</v>
      </c>
      <c r="M72" s="209">
        <f t="shared" si="27"/>
        <v>3.8677632114648648E-2</v>
      </c>
      <c r="N72" s="209">
        <f t="shared" si="27"/>
        <v>4.4748063972410157E-2</v>
      </c>
      <c r="O72" s="209">
        <f t="shared" si="27"/>
        <v>4.3478558331736958E-2</v>
      </c>
      <c r="P72" s="209">
        <f t="shared" si="27"/>
        <v>4.3576167389640208E-2</v>
      </c>
      <c r="Q72" s="209">
        <f t="shared" si="27"/>
        <v>4.5778107275675217E-2</v>
      </c>
      <c r="R72" s="209">
        <f t="shared" si="27"/>
        <v>4.2890610920886647E-2</v>
      </c>
      <c r="S72" s="209">
        <f t="shared" si="27"/>
        <v>3.6592013810021348E-2</v>
      </c>
    </row>
    <row r="73" spans="1:19" x14ac:dyDescent="0.25">
      <c r="A73" s="194" t="s">
        <v>50</v>
      </c>
      <c r="B73" s="195"/>
      <c r="C73" s="195"/>
      <c r="D73" s="209">
        <f t="shared" si="19"/>
        <v>5.9261006004099476E-2</v>
      </c>
      <c r="E73" s="209">
        <f t="shared" ref="E73:S73" si="28">E31/E$23</f>
        <v>5.9031346351490238E-2</v>
      </c>
      <c r="F73" s="209">
        <f t="shared" si="28"/>
        <v>6.2923005726846767E-2</v>
      </c>
      <c r="G73" s="209">
        <f t="shared" si="28"/>
        <v>6.5817573652386469E-2</v>
      </c>
      <c r="H73" s="209">
        <f t="shared" si="28"/>
        <v>7.0220340166127646E-2</v>
      </c>
      <c r="I73" s="209">
        <f t="shared" si="28"/>
        <v>8.5603698095801525E-2</v>
      </c>
      <c r="J73" s="209">
        <f t="shared" si="28"/>
        <v>9.8107494322482974E-2</v>
      </c>
      <c r="K73" s="209">
        <f t="shared" si="28"/>
        <v>0.10615422379633201</v>
      </c>
      <c r="L73" s="209">
        <f t="shared" si="28"/>
        <v>9.6418283602369689E-2</v>
      </c>
      <c r="M73" s="209">
        <f t="shared" si="28"/>
        <v>7.0727139483755391E-2</v>
      </c>
      <c r="N73" s="209">
        <f t="shared" si="28"/>
        <v>5.9242055878766228E-2</v>
      </c>
      <c r="O73" s="209">
        <f t="shared" si="28"/>
        <v>6.8518923948441487E-2</v>
      </c>
      <c r="P73" s="209">
        <f t="shared" si="28"/>
        <v>7.3462618014799683E-2</v>
      </c>
      <c r="Q73" s="209">
        <f t="shared" si="28"/>
        <v>6.9658668306119609E-2</v>
      </c>
      <c r="R73" s="209">
        <f t="shared" si="28"/>
        <v>6.4068504060597942E-2</v>
      </c>
      <c r="S73" s="209">
        <f t="shared" si="28"/>
        <v>6.2338163812292735E-2</v>
      </c>
    </row>
    <row r="74" spans="1:19" x14ac:dyDescent="0.25">
      <c r="A74" s="194" t="s">
        <v>71</v>
      </c>
      <c r="B74" s="195"/>
      <c r="C74" s="195"/>
      <c r="D74" s="209">
        <f t="shared" si="19"/>
        <v>0.16107674726550453</v>
      </c>
      <c r="E74" s="209">
        <f t="shared" ref="E74:S74" si="29">E32/E$23</f>
        <v>0.1671216598150051</v>
      </c>
      <c r="F74" s="209">
        <f t="shared" si="29"/>
        <v>0.16331636489847862</v>
      </c>
      <c r="G74" s="209">
        <f t="shared" si="29"/>
        <v>0.16373343625369871</v>
      </c>
      <c r="H74" s="209">
        <f t="shared" si="29"/>
        <v>0.15784452872333002</v>
      </c>
      <c r="I74" s="209">
        <f t="shared" si="29"/>
        <v>0.15636688158673173</v>
      </c>
      <c r="J74" s="209">
        <f t="shared" si="29"/>
        <v>0.15504247623853987</v>
      </c>
      <c r="K74" s="209">
        <f t="shared" si="29"/>
        <v>0.15035943472314758</v>
      </c>
      <c r="L74" s="209">
        <f t="shared" si="29"/>
        <v>0.14292216968313493</v>
      </c>
      <c r="M74" s="209">
        <f t="shared" si="29"/>
        <v>0.13126781206742119</v>
      </c>
      <c r="N74" s="209">
        <f t="shared" si="29"/>
        <v>0.14473019892343664</v>
      </c>
      <c r="O74" s="209">
        <f t="shared" si="29"/>
        <v>0.15006431132152925</v>
      </c>
      <c r="P74" s="209">
        <f t="shared" si="29"/>
        <v>0.14157310538402657</v>
      </c>
      <c r="Q74" s="209">
        <f t="shared" si="29"/>
        <v>0.14134254320139353</v>
      </c>
      <c r="R74" s="209">
        <f t="shared" si="29"/>
        <v>0.14775112051575692</v>
      </c>
      <c r="S74" s="209">
        <f t="shared" si="29"/>
        <v>0.14728796620178983</v>
      </c>
    </row>
    <row r="75" spans="1:19" x14ac:dyDescent="0.25">
      <c r="A75" s="199" t="s">
        <v>171</v>
      </c>
      <c r="B75" s="200"/>
      <c r="C75" s="200"/>
      <c r="D75" s="210">
        <f t="shared" si="19"/>
        <v>1.2697491338496981E-4</v>
      </c>
      <c r="E75" s="210">
        <f t="shared" ref="E75:S75" si="30">E33/E$23</f>
        <v>2.248201438848921E-4</v>
      </c>
      <c r="F75" s="210">
        <f t="shared" si="30"/>
        <v>2.7477295077225661E-4</v>
      </c>
      <c r="G75" s="210">
        <f t="shared" si="30"/>
        <v>2.4443586774733047E-4</v>
      </c>
      <c r="H75" s="210">
        <f t="shared" si="30"/>
        <v>3.4900765490123088E-4</v>
      </c>
      <c r="I75" s="210">
        <f t="shared" si="30"/>
        <v>2.3062961885948635E-4</v>
      </c>
      <c r="J75" s="210">
        <f t="shared" si="30"/>
        <v>3.5326772646984608E-4</v>
      </c>
      <c r="K75" s="210">
        <f t="shared" si="30"/>
        <v>5.0496195251954973E-4</v>
      </c>
      <c r="L75" s="210">
        <f t="shared" si="30"/>
        <v>9.3755095385618782E-4</v>
      </c>
      <c r="M75" s="210">
        <f t="shared" si="30"/>
        <v>5.0484488233857173E-4</v>
      </c>
      <c r="N75" s="210">
        <f t="shared" si="30"/>
        <v>7.0683454634426729E-4</v>
      </c>
      <c r="O75" s="210">
        <f t="shared" si="30"/>
        <v>6.7732136504200773E-4</v>
      </c>
      <c r="P75" s="210">
        <f t="shared" si="30"/>
        <v>4.9757591222250575E-4</v>
      </c>
      <c r="Q75" s="210">
        <f t="shared" si="30"/>
        <v>5.0630164728857378E-4</v>
      </c>
      <c r="R75" s="210">
        <f t="shared" si="30"/>
        <v>6.8597073579081363E-4</v>
      </c>
      <c r="S75" s="210">
        <f t="shared" si="30"/>
        <v>7.4955707990732737E-4</v>
      </c>
    </row>
    <row r="76" spans="1:19" x14ac:dyDescent="0.25">
      <c r="A76" s="211" t="s">
        <v>8</v>
      </c>
      <c r="B76" s="140"/>
      <c r="C76" s="140"/>
      <c r="D76" s="204">
        <f t="shared" si="19"/>
        <v>0</v>
      </c>
      <c r="E76" s="204">
        <f t="shared" ref="E76:S76" si="31">E34/E$23</f>
        <v>0</v>
      </c>
      <c r="F76" s="204">
        <f t="shared" si="31"/>
        <v>0</v>
      </c>
      <c r="G76" s="204">
        <f t="shared" si="31"/>
        <v>0</v>
      </c>
      <c r="H76" s="204">
        <f t="shared" si="31"/>
        <v>0</v>
      </c>
      <c r="I76" s="204">
        <f t="shared" si="31"/>
        <v>0</v>
      </c>
      <c r="J76" s="204">
        <f t="shared" si="31"/>
        <v>0</v>
      </c>
      <c r="K76" s="204">
        <f t="shared" si="31"/>
        <v>0</v>
      </c>
      <c r="L76" s="204">
        <f t="shared" si="31"/>
        <v>0</v>
      </c>
      <c r="M76" s="204">
        <f t="shared" si="31"/>
        <v>0</v>
      </c>
      <c r="N76" s="204">
        <f t="shared" si="31"/>
        <v>0</v>
      </c>
      <c r="O76" s="204">
        <f t="shared" si="31"/>
        <v>0</v>
      </c>
      <c r="P76" s="204">
        <f t="shared" si="31"/>
        <v>0</v>
      </c>
      <c r="Q76" s="204">
        <f t="shared" si="31"/>
        <v>0</v>
      </c>
      <c r="R76" s="204">
        <f t="shared" si="31"/>
        <v>0</v>
      </c>
      <c r="S76" s="204">
        <f t="shared" si="31"/>
        <v>0</v>
      </c>
    </row>
    <row r="77" spans="1:19" x14ac:dyDescent="0.25">
      <c r="A77" s="211" t="s">
        <v>183</v>
      </c>
      <c r="B77" s="140"/>
      <c r="C77" s="140"/>
      <c r="D77" s="204">
        <f>D37/D$23</f>
        <v>1.2697491338496981E-4</v>
      </c>
      <c r="E77" s="204">
        <f t="shared" ref="E77:S77" si="32">E37/E$23</f>
        <v>2.248201438848921E-4</v>
      </c>
      <c r="F77" s="204">
        <f t="shared" si="32"/>
        <v>2.7477295077225661E-4</v>
      </c>
      <c r="G77" s="204">
        <f t="shared" si="32"/>
        <v>2.4443586774733047E-4</v>
      </c>
      <c r="H77" s="204">
        <f t="shared" si="32"/>
        <v>3.4900765490123088E-4</v>
      </c>
      <c r="I77" s="204">
        <f t="shared" si="32"/>
        <v>2.3062961885948635E-4</v>
      </c>
      <c r="J77" s="204">
        <f t="shared" si="32"/>
        <v>3.5326772646984608E-4</v>
      </c>
      <c r="K77" s="204">
        <f t="shared" si="32"/>
        <v>5.0496195251954973E-4</v>
      </c>
      <c r="L77" s="204">
        <f t="shared" si="32"/>
        <v>9.3755095385618782E-4</v>
      </c>
      <c r="M77" s="204">
        <f t="shared" si="32"/>
        <v>5.0484488233857173E-4</v>
      </c>
      <c r="N77" s="204">
        <f t="shared" si="32"/>
        <v>7.0683454634426729E-4</v>
      </c>
      <c r="O77" s="204">
        <f t="shared" si="32"/>
        <v>6.7732136504200773E-4</v>
      </c>
      <c r="P77" s="204">
        <f t="shared" si="32"/>
        <v>4.9757591222250575E-4</v>
      </c>
      <c r="Q77" s="204">
        <f t="shared" si="32"/>
        <v>5.0630164728857378E-4</v>
      </c>
      <c r="R77" s="204">
        <f t="shared" si="32"/>
        <v>6.8597073579081363E-4</v>
      </c>
      <c r="S77" s="204">
        <f t="shared" si="32"/>
        <v>7.4955707990732737E-4</v>
      </c>
    </row>
    <row r="78" spans="1:19" x14ac:dyDescent="0.25">
      <c r="A78" s="179" t="s">
        <v>7</v>
      </c>
      <c r="B78" s="140"/>
      <c r="C78" s="140"/>
      <c r="D78" s="204">
        <f>D43/D$23</f>
        <v>7.9812802699123879E-3</v>
      </c>
      <c r="E78" s="204">
        <f t="shared" ref="E78:S78" si="33">E43/E$23</f>
        <v>9.249743062692703E-3</v>
      </c>
      <c r="F78" s="204">
        <f t="shared" si="33"/>
        <v>7.7804130271302138E-3</v>
      </c>
      <c r="G78" s="204">
        <f t="shared" si="33"/>
        <v>8.2336292293837647E-3</v>
      </c>
      <c r="H78" s="204">
        <f t="shared" si="33"/>
        <v>7.945740943251357E-3</v>
      </c>
      <c r="I78" s="204">
        <f t="shared" si="33"/>
        <v>8.6636517693302727E-3</v>
      </c>
      <c r="J78" s="204">
        <f t="shared" si="33"/>
        <v>7.6373118008242914E-3</v>
      </c>
      <c r="K78" s="204">
        <f t="shared" si="33"/>
        <v>7.4692288810183395E-3</v>
      </c>
      <c r="L78" s="204">
        <f t="shared" si="33"/>
        <v>9.2192510462525117E-3</v>
      </c>
      <c r="M78" s="204">
        <f t="shared" si="33"/>
        <v>6.1477078413809949E-3</v>
      </c>
      <c r="N78" s="204">
        <f t="shared" si="33"/>
        <v>8.0470394506885826E-3</v>
      </c>
      <c r="O78" s="204">
        <f t="shared" si="33"/>
        <v>8.8051777455460997E-3</v>
      </c>
      <c r="P78" s="204">
        <f t="shared" si="33"/>
        <v>5.6583312069405462E-3</v>
      </c>
      <c r="Q78" s="204">
        <f t="shared" si="33"/>
        <v>5.9731539578925796E-3</v>
      </c>
      <c r="R78" s="204">
        <f t="shared" si="33"/>
        <v>6.2841895372022852E-3</v>
      </c>
      <c r="S78" s="204">
        <f t="shared" si="33"/>
        <v>6.3201290146731471E-3</v>
      </c>
    </row>
    <row r="79" spans="1:19" ht="22.5" x14ac:dyDescent="0.25">
      <c r="A79" s="211" t="s">
        <v>26</v>
      </c>
      <c r="B79" s="140"/>
      <c r="C79" s="140"/>
      <c r="D79" s="204">
        <f>D44/D$23</f>
        <v>7.2738486096246991E-3</v>
      </c>
      <c r="E79" s="204">
        <f t="shared" ref="E79:S79" si="34">E44/E$23</f>
        <v>8.4468139773895175E-3</v>
      </c>
      <c r="F79" s="204">
        <f t="shared" si="34"/>
        <v>6.9850176433157865E-3</v>
      </c>
      <c r="G79" s="204">
        <f t="shared" si="34"/>
        <v>7.6032419915090695E-3</v>
      </c>
      <c r="H79" s="204">
        <f t="shared" si="34"/>
        <v>7.3989622839060942E-3</v>
      </c>
      <c r="I79" s="204">
        <f t="shared" si="34"/>
        <v>8.2826115294754674E-3</v>
      </c>
      <c r="J79" s="204">
        <f t="shared" si="34"/>
        <v>7.2167549835982841E-3</v>
      </c>
      <c r="K79" s="204">
        <f t="shared" si="34"/>
        <v>7.0203738121120728E-3</v>
      </c>
      <c r="L79" s="204">
        <f t="shared" si="34"/>
        <v>8.5738355345399194E-3</v>
      </c>
      <c r="M79" s="204">
        <f t="shared" si="34"/>
        <v>5.4718671117987127E-3</v>
      </c>
      <c r="N79" s="204">
        <f t="shared" si="34"/>
        <v>7.2547633657752278E-3</v>
      </c>
      <c r="O79" s="204">
        <f t="shared" si="34"/>
        <v>7.9704988916559482E-3</v>
      </c>
      <c r="P79" s="204">
        <f t="shared" si="34"/>
        <v>4.9119673386067873E-3</v>
      </c>
      <c r="Q79" s="204">
        <f t="shared" si="34"/>
        <v>5.3101398959670663E-3</v>
      </c>
      <c r="R79" s="204">
        <f t="shared" si="34"/>
        <v>5.6796051598951274E-3</v>
      </c>
      <c r="S79" s="204">
        <f t="shared" si="34"/>
        <v>5.7636396674692215E-3</v>
      </c>
    </row>
    <row r="80" spans="1:19" ht="22.5" x14ac:dyDescent="0.25">
      <c r="A80" s="211" t="s">
        <v>16</v>
      </c>
      <c r="B80" s="140"/>
      <c r="C80" s="140"/>
      <c r="D80" s="204">
        <f>D47/D$23</f>
        <v>7.074316602876889E-4</v>
      </c>
      <c r="E80" s="204">
        <f t="shared" ref="E80:S80" si="35">E47/E$23</f>
        <v>8.0292908530318603E-4</v>
      </c>
      <c r="F80" s="204">
        <f t="shared" si="35"/>
        <v>7.9539538381442703E-4</v>
      </c>
      <c r="G80" s="204">
        <f t="shared" si="35"/>
        <v>6.3038723787469449E-4</v>
      </c>
      <c r="H80" s="204">
        <f t="shared" si="35"/>
        <v>5.467786593452617E-4</v>
      </c>
      <c r="I80" s="204">
        <f t="shared" si="35"/>
        <v>3.8104023985480358E-4</v>
      </c>
      <c r="J80" s="204">
        <f t="shared" si="35"/>
        <v>4.2055681722600729E-4</v>
      </c>
      <c r="K80" s="204">
        <f t="shared" si="35"/>
        <v>4.4885506890626645E-4</v>
      </c>
      <c r="L80" s="204">
        <f t="shared" si="35"/>
        <v>6.4541551171259297E-4</v>
      </c>
      <c r="M80" s="204">
        <f t="shared" si="35"/>
        <v>6.7584072958228167E-4</v>
      </c>
      <c r="N80" s="204">
        <f t="shared" si="35"/>
        <v>7.9227608491335452E-4</v>
      </c>
      <c r="O80" s="204">
        <f t="shared" si="35"/>
        <v>8.3467885389015091E-4</v>
      </c>
      <c r="P80" s="204">
        <f t="shared" si="35"/>
        <v>7.4636386833375863E-4</v>
      </c>
      <c r="Q80" s="204">
        <f t="shared" si="35"/>
        <v>6.6301406192551329E-4</v>
      </c>
      <c r="R80" s="204">
        <f t="shared" si="35"/>
        <v>6.0458437730715776E-4</v>
      </c>
      <c r="S80" s="204">
        <f t="shared" si="35"/>
        <v>5.5648934720392497E-4</v>
      </c>
    </row>
    <row r="81" spans="1:19" ht="22.5" x14ac:dyDescent="0.25">
      <c r="A81" s="179" t="s">
        <v>6</v>
      </c>
      <c r="B81" s="140"/>
      <c r="C81" s="140"/>
      <c r="D81" s="204">
        <f>D48/D$23</f>
        <v>1.0266828710841842E-2</v>
      </c>
      <c r="E81" s="204">
        <f t="shared" ref="E81:S81" si="36">E48/E$23</f>
        <v>1.0839542651593011E-2</v>
      </c>
      <c r="F81" s="204">
        <f t="shared" si="36"/>
        <v>1.0802915485625035E-2</v>
      </c>
      <c r="G81" s="204">
        <f t="shared" si="36"/>
        <v>1.2556284574810244E-2</v>
      </c>
      <c r="H81" s="204">
        <f t="shared" si="36"/>
        <v>1.2622443518927849E-2</v>
      </c>
      <c r="I81" s="204">
        <f t="shared" si="36"/>
        <v>1.3567038013777614E-2</v>
      </c>
      <c r="J81" s="204">
        <f t="shared" si="36"/>
        <v>1.5030700647657502E-2</v>
      </c>
      <c r="K81" s="204">
        <f t="shared" si="36"/>
        <v>1.6046568713399021E-2</v>
      </c>
      <c r="L81" s="204">
        <f t="shared" si="36"/>
        <v>1.0931300614163815E-2</v>
      </c>
      <c r="M81" s="204">
        <f t="shared" si="36"/>
        <v>6.9619737806367555E-3</v>
      </c>
      <c r="N81" s="204">
        <f t="shared" si="36"/>
        <v>7.4644835058993502E-3</v>
      </c>
      <c r="O81" s="204">
        <f t="shared" si="36"/>
        <v>8.0936482307544955E-3</v>
      </c>
      <c r="P81" s="204">
        <f t="shared" si="36"/>
        <v>7.6103597856596065E-3</v>
      </c>
      <c r="Q81" s="204">
        <f t="shared" si="36"/>
        <v>7.4679492975064645E-3</v>
      </c>
      <c r="R81" s="204">
        <f t="shared" si="36"/>
        <v>7.6328777635028683E-3</v>
      </c>
      <c r="S81" s="204">
        <f t="shared" si="36"/>
        <v>7.8476354881206554E-3</v>
      </c>
    </row>
    <row r="82" spans="1:19" x14ac:dyDescent="0.25">
      <c r="A82" s="179" t="s">
        <v>5</v>
      </c>
      <c r="B82" s="140"/>
      <c r="C82" s="140"/>
      <c r="D82" s="204">
        <f>D52/D$23</f>
        <v>8.3077871900451711E-3</v>
      </c>
      <c r="E82" s="204">
        <f t="shared" ref="E82:S82" si="37">E52/E$23</f>
        <v>8.8964542651593023E-3</v>
      </c>
      <c r="F82" s="204">
        <f t="shared" si="37"/>
        <v>9.515821137270784E-3</v>
      </c>
      <c r="G82" s="204">
        <f t="shared" si="37"/>
        <v>8.8768815129293705E-3</v>
      </c>
      <c r="H82" s="204">
        <f t="shared" si="37"/>
        <v>8.0388096512250175E-3</v>
      </c>
      <c r="I82" s="204">
        <f t="shared" si="37"/>
        <v>7.8414070412225374E-3</v>
      </c>
      <c r="J82" s="204">
        <f t="shared" si="37"/>
        <v>8.2513247539742658E-3</v>
      </c>
      <c r="K82" s="204">
        <f t="shared" si="37"/>
        <v>8.2757653329592843E-3</v>
      </c>
      <c r="L82" s="204">
        <f t="shared" si="37"/>
        <v>7.8061307679765223E-3</v>
      </c>
      <c r="M82" s="204">
        <f t="shared" si="37"/>
        <v>7.2469668593762747E-3</v>
      </c>
      <c r="N82" s="204">
        <f t="shared" si="37"/>
        <v>9.6005219701265337E-3</v>
      </c>
      <c r="O82" s="204">
        <f t="shared" si="37"/>
        <v>8.4973043977997348E-3</v>
      </c>
      <c r="P82" s="204">
        <f t="shared" si="37"/>
        <v>8.1653483031385587E-3</v>
      </c>
      <c r="Q82" s="204">
        <f t="shared" si="37"/>
        <v>7.6367165132693211E-3</v>
      </c>
      <c r="R82" s="204">
        <f t="shared" si="37"/>
        <v>7.5282381597381659E-3</v>
      </c>
      <c r="S82" s="204">
        <f t="shared" si="37"/>
        <v>7.353609230909006E-3</v>
      </c>
    </row>
    <row r="83" spans="1:19" x14ac:dyDescent="0.25">
      <c r="A83" s="211" t="s">
        <v>27</v>
      </c>
      <c r="B83" s="140"/>
      <c r="C83" s="140"/>
      <c r="D83" s="204">
        <f>D53/D$23</f>
        <v>3.4827404814163146E-3</v>
      </c>
      <c r="E83" s="204">
        <f t="shared" ref="E83:S83" si="38">E53/E$23</f>
        <v>3.5168293936279548E-3</v>
      </c>
      <c r="F83" s="204">
        <f t="shared" si="38"/>
        <v>3.8034361080580784E-3</v>
      </c>
      <c r="G83" s="204">
        <f t="shared" si="38"/>
        <v>3.3706419657789782E-3</v>
      </c>
      <c r="H83" s="204">
        <f t="shared" si="38"/>
        <v>2.7455268852230159E-3</v>
      </c>
      <c r="I83" s="204">
        <f t="shared" si="38"/>
        <v>2.6171448053185194E-3</v>
      </c>
      <c r="J83" s="204">
        <f t="shared" si="38"/>
        <v>2.9691311296156106E-3</v>
      </c>
      <c r="K83" s="204">
        <f t="shared" si="38"/>
        <v>3.1980923659571483E-3</v>
      </c>
      <c r="L83" s="204">
        <f t="shared" si="38"/>
        <v>3.1183759986955811E-3</v>
      </c>
      <c r="M83" s="204">
        <f t="shared" si="38"/>
        <v>2.6789349401514532E-3</v>
      </c>
      <c r="N83" s="204">
        <f t="shared" si="38"/>
        <v>4.5439363693560043E-3</v>
      </c>
      <c r="O83" s="204">
        <f t="shared" si="38"/>
        <v>3.8449960318546294E-3</v>
      </c>
      <c r="P83" s="204">
        <f t="shared" si="38"/>
        <v>3.3107935697882112E-3</v>
      </c>
      <c r="Q83" s="204">
        <f t="shared" si="38"/>
        <v>3.019727682042565E-3</v>
      </c>
      <c r="R83" s="204">
        <f t="shared" si="38"/>
        <v>2.9647887733331782E-3</v>
      </c>
      <c r="S83" s="204">
        <f t="shared" si="38"/>
        <v>3.1117975741607228E-3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4.8250467086288556E-3</v>
      </c>
      <c r="E84" s="204">
        <f t="shared" ref="E84:S84" si="40">E56/E$23</f>
        <v>5.3796248715313466E-3</v>
      </c>
      <c r="F84" s="204">
        <f t="shared" si="40"/>
        <v>5.7123850292127047E-3</v>
      </c>
      <c r="G84" s="204">
        <f t="shared" si="40"/>
        <v>5.5062395471503914E-3</v>
      </c>
      <c r="H84" s="204">
        <f t="shared" si="40"/>
        <v>5.2932827660020013E-3</v>
      </c>
      <c r="I84" s="204">
        <f t="shared" si="40"/>
        <v>5.2242622359040189E-3</v>
      </c>
      <c r="J84" s="204">
        <f t="shared" si="40"/>
        <v>5.2821936243586543E-3</v>
      </c>
      <c r="K84" s="204">
        <f t="shared" si="40"/>
        <v>5.0776729670021356E-3</v>
      </c>
      <c r="L84" s="204">
        <f t="shared" si="40"/>
        <v>4.6877547692809407E-3</v>
      </c>
      <c r="M84" s="204">
        <f t="shared" si="40"/>
        <v>4.5680319192248223E-3</v>
      </c>
      <c r="N84" s="204">
        <f t="shared" si="40"/>
        <v>5.0565856007705294E-3</v>
      </c>
      <c r="O84" s="204">
        <f t="shared" si="40"/>
        <v>4.6523083659451058E-3</v>
      </c>
      <c r="P84" s="204">
        <f t="shared" si="40"/>
        <v>4.8545547333503462E-3</v>
      </c>
      <c r="Q84" s="204">
        <f t="shared" si="40"/>
        <v>4.6169888312267557E-3</v>
      </c>
      <c r="R84" s="204">
        <f t="shared" si="40"/>
        <v>4.5634493864049877E-3</v>
      </c>
      <c r="S84" s="204">
        <f t="shared" si="40"/>
        <v>4.2418116567482832E-3</v>
      </c>
    </row>
    <row r="85" spans="1:19" ht="22.5" x14ac:dyDescent="0.25">
      <c r="A85" s="179" t="s">
        <v>4</v>
      </c>
      <c r="B85" s="140"/>
      <c r="C85" s="140"/>
      <c r="D85" s="204">
        <f t="shared" si="39"/>
        <v>3.1943260352990256E-2</v>
      </c>
      <c r="E85" s="204">
        <f t="shared" ref="E85:S85" si="41">E57/E$23</f>
        <v>3.1346351490236388E-2</v>
      </c>
      <c r="F85" s="204">
        <f t="shared" si="41"/>
        <v>2.8026840978770173E-2</v>
      </c>
      <c r="G85" s="204">
        <f t="shared" si="41"/>
        <v>2.6592049401775373E-2</v>
      </c>
      <c r="H85" s="204">
        <f t="shared" si="41"/>
        <v>2.246445938714256E-2</v>
      </c>
      <c r="I85" s="204">
        <f t="shared" si="41"/>
        <v>2.2040169663180481E-2</v>
      </c>
      <c r="J85" s="204">
        <f t="shared" si="41"/>
        <v>2.1288586087980486E-2</v>
      </c>
      <c r="K85" s="204">
        <f t="shared" si="41"/>
        <v>1.9875863520005609E-2</v>
      </c>
      <c r="L85" s="204">
        <f t="shared" si="41"/>
        <v>2.0367954780151094E-2</v>
      </c>
      <c r="M85" s="204">
        <f t="shared" si="41"/>
        <v>2.5030534972722087E-2</v>
      </c>
      <c r="N85" s="204">
        <f t="shared" si="41"/>
        <v>2.0832200585662909E-2</v>
      </c>
      <c r="O85" s="204">
        <f t="shared" si="41"/>
        <v>1.9573903286719034E-2</v>
      </c>
      <c r="P85" s="204">
        <f t="shared" si="41"/>
        <v>1.9660627711150805E-2</v>
      </c>
      <c r="Q85" s="204">
        <f t="shared" si="41"/>
        <v>2.0167682283661524E-2</v>
      </c>
      <c r="R85" s="204">
        <f t="shared" si="41"/>
        <v>2.2538207988652414E-2</v>
      </c>
      <c r="S85" s="204">
        <f t="shared" si="41"/>
        <v>2.2526461636305818E-2</v>
      </c>
    </row>
    <row r="86" spans="1:19" x14ac:dyDescent="0.25">
      <c r="A86" s="179" t="s">
        <v>3</v>
      </c>
      <c r="B86" s="140"/>
      <c r="C86" s="140"/>
      <c r="D86" s="204">
        <f t="shared" si="39"/>
        <v>4.5529576085182035E-3</v>
      </c>
      <c r="E86" s="204">
        <f t="shared" ref="E86:S86" si="42">E58/E$23</f>
        <v>4.5124614594039061E-3</v>
      </c>
      <c r="F86" s="204">
        <f t="shared" si="42"/>
        <v>4.8012957713889056E-3</v>
      </c>
      <c r="G86" s="204">
        <f t="shared" si="42"/>
        <v>4.6314164415283679E-3</v>
      </c>
      <c r="H86" s="204">
        <f t="shared" si="42"/>
        <v>5.4910537704460317E-3</v>
      </c>
      <c r="I86" s="204">
        <f t="shared" si="42"/>
        <v>4.9033862444473409E-3</v>
      </c>
      <c r="J86" s="204">
        <f t="shared" si="42"/>
        <v>4.4915468079737573E-3</v>
      </c>
      <c r="K86" s="204">
        <f t="shared" si="42"/>
        <v>5.0776729670021399E-3</v>
      </c>
      <c r="L86" s="204">
        <f t="shared" si="42"/>
        <v>6.2231643024077393E-3</v>
      </c>
      <c r="M86" s="204">
        <f t="shared" si="42"/>
        <v>4.8937382949271226E-3</v>
      </c>
      <c r="N86" s="204">
        <f t="shared" si="42"/>
        <v>8.0004349751054433E-3</v>
      </c>
      <c r="O86" s="204">
        <f t="shared" si="42"/>
        <v>7.4026436058126496E-3</v>
      </c>
      <c r="P86" s="204">
        <f t="shared" si="42"/>
        <v>6.9150293442204634E-3</v>
      </c>
      <c r="Q86" s="204">
        <f t="shared" si="42"/>
        <v>6.7326064288254399E-3</v>
      </c>
      <c r="R86" s="204">
        <f t="shared" si="42"/>
        <v>6.4585888768101188E-3</v>
      </c>
      <c r="S86" s="204">
        <f t="shared" si="42"/>
        <v>6.734656793712805E-3</v>
      </c>
    </row>
    <row r="87" spans="1:19" x14ac:dyDescent="0.25">
      <c r="A87" s="179" t="s">
        <v>2</v>
      </c>
      <c r="B87" s="140"/>
      <c r="C87" s="140"/>
      <c r="D87" s="204">
        <f t="shared" si="39"/>
        <v>2.9004698071795246E-2</v>
      </c>
      <c r="E87" s="204">
        <f t="shared" ref="E87:S87" si="43">E59/E$23</f>
        <v>2.7267471736896198E-2</v>
      </c>
      <c r="F87" s="204">
        <f t="shared" si="43"/>
        <v>2.7318216000462778E-2</v>
      </c>
      <c r="G87" s="204">
        <f t="shared" si="43"/>
        <v>2.9641065225781551E-2</v>
      </c>
      <c r="H87" s="204">
        <f t="shared" si="43"/>
        <v>3.2143605016403357E-2</v>
      </c>
      <c r="I87" s="204">
        <f t="shared" si="43"/>
        <v>3.7331916131037729E-2</v>
      </c>
      <c r="J87" s="204">
        <f t="shared" si="43"/>
        <v>3.943981831945495E-2</v>
      </c>
      <c r="K87" s="204">
        <f t="shared" si="43"/>
        <v>4.012343514394922E-2</v>
      </c>
      <c r="L87" s="204">
        <f t="shared" si="43"/>
        <v>4.1680254361650085E-2</v>
      </c>
      <c r="M87" s="204">
        <f t="shared" si="43"/>
        <v>3.6853676410715741E-2</v>
      </c>
      <c r="N87" s="204">
        <f t="shared" si="43"/>
        <v>4.0973101450175936E-2</v>
      </c>
      <c r="O87" s="204">
        <f t="shared" si="43"/>
        <v>4.7966667578883994E-2</v>
      </c>
      <c r="P87" s="204">
        <f t="shared" si="43"/>
        <v>4.4035468231691764E-2</v>
      </c>
      <c r="Q87" s="204">
        <f t="shared" si="43"/>
        <v>4.450632575689082E-2</v>
      </c>
      <c r="R87" s="204">
        <f t="shared" si="43"/>
        <v>4.4954336439579343E-2</v>
      </c>
      <c r="S87" s="204">
        <f t="shared" si="43"/>
        <v>4.2355653477490568E-2</v>
      </c>
    </row>
    <row r="88" spans="1:19" x14ac:dyDescent="0.25">
      <c r="A88" s="179" t="s">
        <v>1</v>
      </c>
      <c r="B88" s="140"/>
      <c r="C88" s="140"/>
      <c r="D88" s="204">
        <f t="shared" si="39"/>
        <v>2.5413121950334669E-2</v>
      </c>
      <c r="E88" s="204">
        <f t="shared" ref="E88:S88" si="44">E60/E$23</f>
        <v>2.7203237410071943E-2</v>
      </c>
      <c r="F88" s="204">
        <f t="shared" si="44"/>
        <v>2.6175738994620237E-2</v>
      </c>
      <c r="G88" s="204">
        <f t="shared" si="44"/>
        <v>2.3465843303743728E-2</v>
      </c>
      <c r="H88" s="204">
        <f t="shared" si="44"/>
        <v>2.1161497475511298E-2</v>
      </c>
      <c r="I88" s="204">
        <f t="shared" si="44"/>
        <v>1.7016454921936888E-2</v>
      </c>
      <c r="J88" s="204">
        <f t="shared" si="44"/>
        <v>1.5131634283791742E-2</v>
      </c>
      <c r="K88" s="204">
        <f t="shared" si="44"/>
        <v>1.2680155696602026E-2</v>
      </c>
      <c r="L88" s="204">
        <f t="shared" si="44"/>
        <v>1.1495189955975869E-2</v>
      </c>
      <c r="M88" s="204">
        <f t="shared" si="44"/>
        <v>1.0585457210324891E-2</v>
      </c>
      <c r="N88" s="204">
        <f t="shared" si="44"/>
        <v>1.0423867705428644E-2</v>
      </c>
      <c r="O88" s="204">
        <f t="shared" si="44"/>
        <v>9.9203634273829396E-3</v>
      </c>
      <c r="P88" s="204">
        <f t="shared" si="44"/>
        <v>1.0002551671344732E-2</v>
      </c>
      <c r="Q88" s="204">
        <f t="shared" si="44"/>
        <v>9.2942516680831026E-3</v>
      </c>
      <c r="R88" s="204">
        <f t="shared" si="44"/>
        <v>9.5687104331498244E-3</v>
      </c>
      <c r="S88" s="204">
        <f t="shared" si="44"/>
        <v>9.7442420387952571E-3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2.352663752290083E-2</v>
      </c>
      <c r="E89" s="204">
        <f t="shared" ref="E89:S89" si="45">E61/E$23</f>
        <v>2.5372559095580682E-2</v>
      </c>
      <c r="F89" s="204">
        <f t="shared" si="45"/>
        <v>2.5698501764331579E-2</v>
      </c>
      <c r="G89" s="204">
        <f t="shared" si="45"/>
        <v>2.6656374630129938E-2</v>
      </c>
      <c r="H89" s="204">
        <f t="shared" si="45"/>
        <v>2.6489681007003423E-2</v>
      </c>
      <c r="I89" s="204">
        <f t="shared" si="45"/>
        <v>2.4597150220100873E-2</v>
      </c>
      <c r="J89" s="204">
        <f t="shared" si="45"/>
        <v>2.3458659264866684E-2</v>
      </c>
      <c r="K89" s="204">
        <f t="shared" si="45"/>
        <v>2.2253392713118492E-2</v>
      </c>
      <c r="L89" s="204">
        <f t="shared" si="45"/>
        <v>1.8323006685145929E-2</v>
      </c>
      <c r="M89" s="204">
        <f t="shared" si="45"/>
        <v>1.8402410227180196E-2</v>
      </c>
      <c r="N89" s="204">
        <f t="shared" si="45"/>
        <v>2.2207032615365496E-2</v>
      </c>
      <c r="O89" s="204">
        <f t="shared" si="45"/>
        <v>2.2652636764182697E-2</v>
      </c>
      <c r="P89" s="204">
        <f t="shared" si="45"/>
        <v>2.2288849196223523E-2</v>
      </c>
      <c r="Q89" s="204">
        <f t="shared" si="45"/>
        <v>2.2765491926296944E-2</v>
      </c>
      <c r="R89" s="204">
        <f t="shared" si="45"/>
        <v>2.5537876629907155E-2</v>
      </c>
      <c r="S89" s="204">
        <f t="shared" si="45"/>
        <v>2.7086267205742059E-2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1.9953200674780968E-2</v>
      </c>
      <c r="E90" s="208">
        <f t="shared" ref="E90:S90" si="46">E62/E$23</f>
        <v>2.2209018499486123E-2</v>
      </c>
      <c r="F90" s="208">
        <f t="shared" si="46"/>
        <v>2.2921848788106668E-2</v>
      </c>
      <c r="G90" s="208">
        <f t="shared" si="46"/>
        <v>2.2835456065869033E-2</v>
      </c>
      <c r="H90" s="208">
        <f t="shared" si="46"/>
        <v>2.1138230298517885E-2</v>
      </c>
      <c r="I90" s="208">
        <f t="shared" si="46"/>
        <v>2.0175077962838548E-2</v>
      </c>
      <c r="J90" s="208">
        <f t="shared" si="46"/>
        <v>1.9959626545546307E-2</v>
      </c>
      <c r="K90" s="208">
        <f t="shared" si="46"/>
        <v>1.8052389802573902E-2</v>
      </c>
      <c r="L90" s="208">
        <f t="shared" si="46"/>
        <v>1.5938366215555191E-2</v>
      </c>
      <c r="M90" s="208">
        <f t="shared" si="46"/>
        <v>1.464050158781858E-2</v>
      </c>
      <c r="N90" s="208">
        <f t="shared" si="46"/>
        <v>1.647468211863946E-2</v>
      </c>
      <c r="O90" s="208">
        <f t="shared" si="46"/>
        <v>1.64746449194056E-2</v>
      </c>
      <c r="P90" s="208">
        <f t="shared" si="46"/>
        <v>1.6738964021434037E-2</v>
      </c>
      <c r="Q90" s="208">
        <f t="shared" si="46"/>
        <v>1.629206372167875E-2</v>
      </c>
      <c r="R90" s="208">
        <f t="shared" si="46"/>
        <v>1.6562123951423969E-2</v>
      </c>
      <c r="S90" s="208">
        <f t="shared" si="46"/>
        <v>1.6569754236133195E-2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6.3273605264426935E-2</v>
      </c>
      <c r="F93" s="144">
        <f t="shared" ref="F93:F94" si="48">IF(E16=0,"",F16/E16-1)</f>
        <v>6.0760026783271082E-2</v>
      </c>
      <c r="G93" s="144">
        <f t="shared" ref="G93:G94" si="49">IF(F16=0,"",G16/F16-1)</f>
        <v>7.4177016284375119E-2</v>
      </c>
      <c r="H93" s="144">
        <f t="shared" ref="H93:H94" si="50">IF(G16=0,"",H16/G16-1)</f>
        <v>6.2942551330766205E-2</v>
      </c>
      <c r="I93" s="144">
        <f t="shared" ref="I93:I94" si="51">IF(H16=0,"",I16/H16-1)</f>
        <v>9.3729139914678239E-2</v>
      </c>
      <c r="J93" s="144">
        <f t="shared" ref="J93:J94" si="52">IF(I16=0,"",J16/I16-1)</f>
        <v>0.10271655856234463</v>
      </c>
      <c r="K93" s="144">
        <f t="shared" ref="K93:K94" si="53">IF(J16=0,"",K16/J16-1)</f>
        <v>7.7488695099195537E-2</v>
      </c>
      <c r="L93" s="144">
        <f t="shared" ref="L93:L94" si="54">IF(K16=0,"",L16/K16-1)</f>
        <v>-5.4191087539411487E-2</v>
      </c>
      <c r="M93" s="144">
        <f t="shared" ref="M93:M94" si="55">IF(L16=0,"",M16/L16-1)</f>
        <v>-0.14724753938018975</v>
      </c>
      <c r="N93" s="144">
        <f t="shared" ref="N93:N94" si="56">IF(M16=0,"",N16/M16-1)</f>
        <v>2.2588630627955686E-2</v>
      </c>
      <c r="O93" s="144">
        <f t="shared" ref="O93:O94" si="57">IF(N16=0,"",O16/N16-1)</f>
        <v>7.5972181440183917E-2</v>
      </c>
      <c r="P93" s="144">
        <f t="shared" ref="P93:P94" si="58">IF(O16=0,"",P16/O16-1)</f>
        <v>4.3075024895127711E-2</v>
      </c>
      <c r="Q93" s="144">
        <f t="shared" ref="Q93:Q94" si="59">IF(P16=0,"",Q16/P16-1)</f>
        <v>1.9366876492523E-2</v>
      </c>
      <c r="R93" s="144">
        <f t="shared" ref="R93:R94" si="60">IF(Q16=0,"",R16/Q16-1)</f>
        <v>2.8908315838624077E-2</v>
      </c>
      <c r="S93" s="144">
        <f t="shared" ref="S93:S94" si="61">IF(R16=0,"",S16/R16-1)</f>
        <v>1.6742621124463231E-2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6.5078754644472436E-2</v>
      </c>
      <c r="F94" s="213">
        <f t="shared" si="48"/>
        <v>9.4449841668572621E-2</v>
      </c>
      <c r="G94" s="213">
        <f t="shared" si="49"/>
        <v>9.1408588021922865E-2</v>
      </c>
      <c r="H94" s="213">
        <f t="shared" si="50"/>
        <v>7.7460119748262946E-2</v>
      </c>
      <c r="I94" s="213">
        <f t="shared" si="51"/>
        <v>9.2712408291655501E-2</v>
      </c>
      <c r="J94" s="213">
        <f t="shared" si="52"/>
        <v>0.12658923410312739</v>
      </c>
      <c r="K94" s="213">
        <f t="shared" si="53"/>
        <v>8.9705673716365286E-2</v>
      </c>
      <c r="L94" s="213">
        <f t="shared" si="54"/>
        <v>-4.893654641005829E-2</v>
      </c>
      <c r="M94" s="213">
        <f t="shared" si="55"/>
        <v>-0.15254158798167428</v>
      </c>
      <c r="N94" s="213">
        <f t="shared" si="56"/>
        <v>-1.5989998940565631E-2</v>
      </c>
      <c r="O94" s="213">
        <f t="shared" si="57"/>
        <v>3.6943044703881434E-2</v>
      </c>
      <c r="P94" s="213">
        <f t="shared" si="58"/>
        <v>4.3231904986877234E-2</v>
      </c>
      <c r="Q94" s="213">
        <f t="shared" si="59"/>
        <v>3.4694080616679335E-2</v>
      </c>
      <c r="R94" s="213">
        <f t="shared" si="60"/>
        <v>3.3679998434056557E-2</v>
      </c>
      <c r="S94" s="213">
        <f t="shared" si="61"/>
        <v>4.5832027267350695E-2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6.9785843081723531E-2</v>
      </c>
      <c r="F95" s="144">
        <f t="shared" ref="F95:F96" si="63">IF(E20=0,"",F20/E20-1)</f>
        <v>6.7821486293266897E-2</v>
      </c>
      <c r="G95" s="144">
        <f t="shared" ref="G95:G96" si="64">IF(F20=0,"",G20/F20-1)</f>
        <v>8.0675865734622487E-2</v>
      </c>
      <c r="H95" s="144">
        <f t="shared" ref="H95:H96" si="65">IF(G20=0,"",H20/G20-1)</f>
        <v>6.989787166664696E-2</v>
      </c>
      <c r="I95" s="144">
        <f t="shared" ref="I95:I96" si="66">IF(H20=0,"",I20/H20-1)</f>
        <v>9.9685349676880364E-2</v>
      </c>
      <c r="J95" s="144">
        <f t="shared" ref="J95:J96" si="67">IF(I20=0,"",J20/I20-1)</f>
        <v>0.10937024920592431</v>
      </c>
      <c r="K95" s="144">
        <f t="shared" ref="K95:K96" si="68">IF(J20=0,"",K20/J20-1)</f>
        <v>8.3730959752243761E-2</v>
      </c>
      <c r="L95" s="144">
        <f t="shared" ref="L95:L96" si="69">IF(K20=0,"",L20/K20-1)</f>
        <v>-5.1025294580576253E-2</v>
      </c>
      <c r="M95" s="144">
        <f t="shared" ref="M95:M96" si="70">IF(L20=0,"",M20/L20-1)</f>
        <v>-0.14552382694837407</v>
      </c>
      <c r="N95" s="144">
        <f t="shared" ref="N95:N96" si="71">IF(M20=0,"",N20/M20-1)</f>
        <v>2.4467698306434249E-2</v>
      </c>
      <c r="O95" s="144">
        <f t="shared" ref="O95:O96" si="72">IF(N20=0,"",O20/N20-1)</f>
        <v>7.8909608315195223E-2</v>
      </c>
      <c r="P95" s="144">
        <f t="shared" ref="P95:P96" si="73">IF(O20=0,"",P20/O20-1)</f>
        <v>4.657209921247274E-2</v>
      </c>
      <c r="Q95" s="144">
        <f t="shared" ref="Q95:Q96" si="74">IF(P20=0,"",Q20/P20-1)</f>
        <v>2.3260808018330748E-2</v>
      </c>
      <c r="R95" s="144">
        <f t="shared" ref="R95:R96" si="75">IF(Q20=0,"",R20/Q20-1)</f>
        <v>3.2313720165113802E-2</v>
      </c>
      <c r="S95" s="144">
        <f t="shared" ref="S95:S96" si="76">IF(R20=0,"",S20/R20-1)</f>
        <v>1.7476449371702341E-2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7.1602048470307711E-2</v>
      </c>
      <c r="F96" s="213">
        <f t="shared" si="63"/>
        <v>0.10173557364142982</v>
      </c>
      <c r="G96" s="213">
        <f t="shared" si="64"/>
        <v>9.8011689740479913E-2</v>
      </c>
      <c r="H96" s="213">
        <f t="shared" si="65"/>
        <v>8.4510435188738242E-2</v>
      </c>
      <c r="I96" s="213">
        <f t="shared" si="66"/>
        <v>9.8663081155737853E-2</v>
      </c>
      <c r="J96" s="213">
        <f t="shared" si="67"/>
        <v>0.13338697028284185</v>
      </c>
      <c r="K96" s="213">
        <f t="shared" si="68"/>
        <v>9.601871555170427E-2</v>
      </c>
      <c r="L96" s="213">
        <f t="shared" si="69"/>
        <v>-4.5753165554672237E-2</v>
      </c>
      <c r="M96" s="213">
        <f t="shared" si="70"/>
        <v>-0.15082857668273186</v>
      </c>
      <c r="N96" s="213">
        <f t="shared" si="71"/>
        <v>-1.418182179786176E-2</v>
      </c>
      <c r="O96" s="213">
        <f t="shared" si="72"/>
        <v>3.9773921207856278E-2</v>
      </c>
      <c r="P96" s="213">
        <f t="shared" si="73"/>
        <v>4.6729505269590632E-2</v>
      </c>
      <c r="Q96" s="213">
        <f t="shared" si="74"/>
        <v>3.8646561311307615E-2</v>
      </c>
      <c r="R96" s="213">
        <f t="shared" si="75"/>
        <v>3.7101195721206626E-2</v>
      </c>
      <c r="S96" s="213">
        <f t="shared" si="76"/>
        <v>4.6586850629262599E-2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6.0086723912678108E-2</v>
      </c>
      <c r="F97" s="204">
        <f t="shared" ref="F97:F105" si="78">IF(E23=0,"",F23/E23-1)</f>
        <v>5.6445544508272105E-2</v>
      </c>
      <c r="G97" s="204">
        <f t="shared" ref="G97:G105" si="79">IF(F23=0,"",G23/F23-1)</f>
        <v>7.4752574073337463E-2</v>
      </c>
      <c r="H97" s="204">
        <f t="shared" ref="H97:H105" si="80">IF(G23=0,"",H23/G23-1)</f>
        <v>5.6845808972128431E-2</v>
      </c>
      <c r="I97" s="204">
        <f t="shared" ref="I97:I105" si="81">IF(H23=0,"",I23/H23-1)</f>
        <v>9.3691694014940818E-2</v>
      </c>
      <c r="J97" s="204">
        <f t="shared" ref="J97:J105" si="82">IF(I23=0,"",J23/I23-1)</f>
        <v>9.861752060212825E-2</v>
      </c>
      <c r="K97" s="204">
        <f t="shared" ref="K97:K105" si="83">IF(J23=0,"",K23/J23-1)</f>
        <v>7.2840710021574662E-2</v>
      </c>
      <c r="L97" s="204">
        <f t="shared" ref="L97:L105" si="84">IF(K23=0,"",L23/K23-1)</f>
        <v>-3.2671841995822404E-2</v>
      </c>
      <c r="M97" s="204">
        <f t="shared" ref="M97:M105" si="85">IF(L23=0,"",M23/L23-1)</f>
        <v>-0.15286491413225212</v>
      </c>
      <c r="N97" s="204">
        <f t="shared" ref="N97:N105" si="86">IF(M23=0,"",N23/M23-1)</f>
        <v>3.5961301685530467E-2</v>
      </c>
      <c r="O97" s="204">
        <f t="shared" ref="O97:O105" si="87">IF(N23=0,"",O23/N23-1)</f>
        <v>7.7886312144579417E-2</v>
      </c>
      <c r="P97" s="204">
        <f t="shared" ref="P97:P105" si="88">IF(O23=0,"",P23/O23-1)</f>
        <v>4.0008457644889361E-2</v>
      </c>
      <c r="Q97" s="204">
        <f t="shared" ref="Q97:Q105" si="89">IF(P23=0,"",Q23/P23-1)</f>
        <v>1.7987739789284696E-2</v>
      </c>
      <c r="R97" s="204">
        <f t="shared" ref="R97:R105" si="90">IF(Q23=0,"",R23/Q23-1)</f>
        <v>2.0497790015020945E-2</v>
      </c>
      <c r="S97" s="204">
        <f t="shared" ref="S97:S105" si="91">IF(R23=0,"",S23/R23-1)</f>
        <v>1.1162160930822118E-2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3.7683441955576269E-2</v>
      </c>
      <c r="F98" s="209">
        <f t="shared" si="78"/>
        <v>-5.5701362233456564E-2</v>
      </c>
      <c r="G98" s="209">
        <f t="shared" si="79"/>
        <v>2.4663618305380997E-2</v>
      </c>
      <c r="H98" s="209">
        <f t="shared" si="80"/>
        <v>1.9334605064760479E-2</v>
      </c>
      <c r="I98" s="209">
        <f t="shared" si="81"/>
        <v>-1.6471421074532477E-2</v>
      </c>
      <c r="J98" s="209">
        <f t="shared" si="82"/>
        <v>-2.9638977776067055E-2</v>
      </c>
      <c r="K98" s="209">
        <f t="shared" si="83"/>
        <v>0.19865903811021179</v>
      </c>
      <c r="L98" s="209">
        <f t="shared" si="84"/>
        <v>-0.23221495159256589</v>
      </c>
      <c r="M98" s="209">
        <f t="shared" si="85"/>
        <v>-0.2452373678303964</v>
      </c>
      <c r="N98" s="209">
        <f t="shared" si="86"/>
        <v>0.35373956014661756</v>
      </c>
      <c r="O98" s="209">
        <f t="shared" si="87"/>
        <v>0.31015135104895042</v>
      </c>
      <c r="P98" s="209">
        <f t="shared" si="88"/>
        <v>-2.0888251669760272E-2</v>
      </c>
      <c r="Q98" s="209">
        <f t="shared" si="89"/>
        <v>-4.9567499930987524E-2</v>
      </c>
      <c r="R98" s="209">
        <f t="shared" si="90"/>
        <v>4.7722367485314443E-2</v>
      </c>
      <c r="S98" s="209">
        <f t="shared" si="91"/>
        <v>-9.4588514488815334E-2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-2.8046598525379052E-2</v>
      </c>
      <c r="F99" s="209">
        <f t="shared" si="78"/>
        <v>6.818163675644473E-2</v>
      </c>
      <c r="G99" s="209">
        <f t="shared" si="79"/>
        <v>8.8669502246027099E-2</v>
      </c>
      <c r="H99" s="209">
        <f t="shared" si="80"/>
        <v>4.4597933475221119E-4</v>
      </c>
      <c r="I99" s="209">
        <f t="shared" si="81"/>
        <v>-2.3568167863253442E-2</v>
      </c>
      <c r="J99" s="209">
        <f t="shared" si="82"/>
        <v>0.12754237312074435</v>
      </c>
      <c r="K99" s="209">
        <f t="shared" si="83"/>
        <v>0.17958005216820228</v>
      </c>
      <c r="L99" s="209">
        <f t="shared" si="84"/>
        <v>-0.11437970027134547</v>
      </c>
      <c r="M99" s="209">
        <f t="shared" si="85"/>
        <v>6.8531321631711162E-2</v>
      </c>
      <c r="N99" s="209">
        <f t="shared" si="86"/>
        <v>0.17974581426648739</v>
      </c>
      <c r="O99" s="209">
        <f t="shared" si="87"/>
        <v>7.9464700251972831E-2</v>
      </c>
      <c r="P99" s="209">
        <f t="shared" si="88"/>
        <v>-4.8558847505605907E-2</v>
      </c>
      <c r="Q99" s="209">
        <f t="shared" si="89"/>
        <v>0.21118393146635928</v>
      </c>
      <c r="R99" s="209">
        <f t="shared" si="90"/>
        <v>3.954535576835605E-2</v>
      </c>
      <c r="S99" s="209">
        <f t="shared" si="91"/>
        <v>-7.3837318181878775E-2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5.2918515009616529E-2</v>
      </c>
      <c r="F100" s="209">
        <f t="shared" si="78"/>
        <v>6.2670889520074269E-2</v>
      </c>
      <c r="G100" s="209">
        <f t="shared" si="79"/>
        <v>6.7911427979372885E-2</v>
      </c>
      <c r="H100" s="209">
        <f t="shared" si="80"/>
        <v>6.2990344381962382E-2</v>
      </c>
      <c r="I100" s="209">
        <f t="shared" si="81"/>
        <v>8.0297936906908118E-2</v>
      </c>
      <c r="J100" s="209">
        <f t="shared" si="82"/>
        <v>8.9641549152083444E-2</v>
      </c>
      <c r="K100" s="209">
        <f t="shared" si="83"/>
        <v>6.2818168601198598E-2</v>
      </c>
      <c r="L100" s="209">
        <f t="shared" si="84"/>
        <v>-9.0197198509667231E-5</v>
      </c>
      <c r="M100" s="209">
        <f t="shared" si="85"/>
        <v>-0.11790847580661601</v>
      </c>
      <c r="N100" s="209">
        <f t="shared" si="86"/>
        <v>1.1276165874321009E-2</v>
      </c>
      <c r="O100" s="209">
        <f t="shared" si="87"/>
        <v>4.696232375983711E-2</v>
      </c>
      <c r="P100" s="209">
        <f t="shared" si="88"/>
        <v>5.047599492948418E-2</v>
      </c>
      <c r="Q100" s="209">
        <f t="shared" si="89"/>
        <v>2.0725315444481751E-2</v>
      </c>
      <c r="R100" s="209">
        <f t="shared" si="90"/>
        <v>2.1789599909976198E-2</v>
      </c>
      <c r="S100" s="209">
        <f t="shared" si="91"/>
        <v>3.0719098897572517E-2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1.6245771953595778E-2</v>
      </c>
      <c r="F101" s="206">
        <f t="shared" si="78"/>
        <v>2.3849041059191611E-2</v>
      </c>
      <c r="G101" s="206">
        <f t="shared" si="79"/>
        <v>8.2192770580141072E-2</v>
      </c>
      <c r="H101" s="206">
        <f t="shared" si="80"/>
        <v>6.451655619930996E-2</v>
      </c>
      <c r="I101" s="206">
        <f t="shared" si="81"/>
        <v>4.5033645356526542E-2</v>
      </c>
      <c r="J101" s="206">
        <f t="shared" si="82"/>
        <v>6.3163015774548414E-2</v>
      </c>
      <c r="K101" s="206">
        <f t="shared" si="83"/>
        <v>6.1278350578170437E-2</v>
      </c>
      <c r="L101" s="206">
        <f t="shared" si="84"/>
        <v>2.5219041540701426E-2</v>
      </c>
      <c r="M101" s="206">
        <f t="shared" si="85"/>
        <v>-6.3850219555866228E-2</v>
      </c>
      <c r="N101" s="206">
        <f t="shared" si="86"/>
        <v>2.2387558223013526E-2</v>
      </c>
      <c r="O101" s="206">
        <f t="shared" si="87"/>
        <v>2.0304403914729097E-2</v>
      </c>
      <c r="P101" s="206">
        <f t="shared" si="88"/>
        <v>3.5631730774022818E-2</v>
      </c>
      <c r="Q101" s="206">
        <f t="shared" si="89"/>
        <v>3.6219017590117586E-2</v>
      </c>
      <c r="R101" s="206">
        <f t="shared" si="90"/>
        <v>2.3159942787161381E-2</v>
      </c>
      <c r="S101" s="206">
        <f t="shared" si="91"/>
        <v>2.8083524709458851E-2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5.560735227070901E-2</v>
      </c>
      <c r="F102" s="206">
        <f t="shared" si="78"/>
        <v>6.4202719395249908E-2</v>
      </c>
      <c r="G102" s="206">
        <f t="shared" si="79"/>
        <v>5.4906562981122287E-2</v>
      </c>
      <c r="H102" s="206">
        <f t="shared" si="80"/>
        <v>7.359196954816305E-2</v>
      </c>
      <c r="I102" s="206">
        <f t="shared" si="81"/>
        <v>0.10989521629710963</v>
      </c>
      <c r="J102" s="206">
        <f t="shared" si="82"/>
        <v>0.11269156321364604</v>
      </c>
      <c r="K102" s="206">
        <f t="shared" si="83"/>
        <v>8.444808511544033E-2</v>
      </c>
      <c r="L102" s="206">
        <f t="shared" si="84"/>
        <v>2.3814656644700838E-2</v>
      </c>
      <c r="M102" s="206">
        <f t="shared" si="85"/>
        <v>-0.11629732051177655</v>
      </c>
      <c r="N102" s="206">
        <f t="shared" si="86"/>
        <v>-1.506889214302809E-2</v>
      </c>
      <c r="O102" s="206">
        <f t="shared" si="87"/>
        <v>5.0027703424085468E-2</v>
      </c>
      <c r="P102" s="206">
        <f t="shared" si="88"/>
        <v>5.3984119666843577E-2</v>
      </c>
      <c r="Q102" s="206">
        <f t="shared" si="89"/>
        <v>1.5480859282777759E-2</v>
      </c>
      <c r="R102" s="206">
        <f t="shared" si="90"/>
        <v>2.4566784306647049E-2</v>
      </c>
      <c r="S102" s="206">
        <f t="shared" si="91"/>
        <v>5.021980078064936E-2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0.11879088426949291</v>
      </c>
      <c r="F103" s="206">
        <f t="shared" si="78"/>
        <v>0.12810109315481766</v>
      </c>
      <c r="G103" s="206">
        <f t="shared" si="79"/>
        <v>6.639027138974507E-2</v>
      </c>
      <c r="H103" s="206">
        <f t="shared" si="80"/>
        <v>4.3422367837205655E-2</v>
      </c>
      <c r="I103" s="206">
        <f t="shared" si="81"/>
        <v>8.9277979493862514E-2</v>
      </c>
      <c r="J103" s="206">
        <f t="shared" si="82"/>
        <v>9.2515847816472707E-2</v>
      </c>
      <c r="K103" s="206">
        <f t="shared" si="83"/>
        <v>2.7928743042462401E-2</v>
      </c>
      <c r="L103" s="206">
        <f t="shared" si="84"/>
        <v>-8.3729703440756698E-2</v>
      </c>
      <c r="M103" s="206">
        <f t="shared" si="85"/>
        <v>-0.21724963929788932</v>
      </c>
      <c r="N103" s="206">
        <f t="shared" si="86"/>
        <v>4.8053632812499858E-2</v>
      </c>
      <c r="O103" s="206">
        <f t="shared" si="87"/>
        <v>9.5630340329140973E-2</v>
      </c>
      <c r="P103" s="206">
        <f t="shared" si="88"/>
        <v>7.1894581756512199E-2</v>
      </c>
      <c r="Q103" s="206">
        <f t="shared" si="89"/>
        <v>2.4688838090480836E-3</v>
      </c>
      <c r="R103" s="206">
        <f t="shared" si="90"/>
        <v>1.3435772364670306E-2</v>
      </c>
      <c r="S103" s="206">
        <f t="shared" si="91"/>
        <v>-4.6942609358052723E-3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9.4582730347468891E-2</v>
      </c>
      <c r="F104" s="209">
        <f t="shared" si="78"/>
        <v>8.5956778522505273E-2</v>
      </c>
      <c r="G104" s="209">
        <f t="shared" si="79"/>
        <v>0.18618006343246174</v>
      </c>
      <c r="H104" s="209">
        <f t="shared" si="80"/>
        <v>4.0089496801210434E-2</v>
      </c>
      <c r="I104" s="209">
        <f t="shared" si="81"/>
        <v>7.960596256027519E-2</v>
      </c>
      <c r="J104" s="209">
        <f t="shared" si="82"/>
        <v>3.5053621234509835E-2</v>
      </c>
      <c r="K104" s="209">
        <f t="shared" si="83"/>
        <v>1.2439313142928343E-2</v>
      </c>
      <c r="L104" s="209">
        <f t="shared" si="84"/>
        <v>5.9583378903929063E-2</v>
      </c>
      <c r="M104" s="209">
        <f t="shared" si="85"/>
        <v>0.11098186067488935</v>
      </c>
      <c r="N104" s="209">
        <f t="shared" si="86"/>
        <v>0.19855482526315793</v>
      </c>
      <c r="O104" s="209">
        <f t="shared" si="87"/>
        <v>4.7306603620973497E-2</v>
      </c>
      <c r="P104" s="209">
        <f t="shared" si="88"/>
        <v>4.2343269323500632E-2</v>
      </c>
      <c r="Q104" s="209">
        <f t="shared" si="89"/>
        <v>6.9427504734504764E-2</v>
      </c>
      <c r="R104" s="209">
        <f t="shared" si="90"/>
        <v>-4.3871049679317542E-2</v>
      </c>
      <c r="S104" s="209">
        <f t="shared" si="91"/>
        <v>-0.13732961684317313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5.5978471873679547E-2</v>
      </c>
      <c r="F105" s="209">
        <f t="shared" si="78"/>
        <v>0.12609203678644554</v>
      </c>
      <c r="G105" s="209">
        <f t="shared" si="79"/>
        <v>0.12419306555762466</v>
      </c>
      <c r="H105" s="209">
        <f t="shared" si="80"/>
        <v>0.12754190242742824</v>
      </c>
      <c r="I105" s="209">
        <f t="shared" si="81"/>
        <v>0.33328966169694496</v>
      </c>
      <c r="J105" s="209">
        <f t="shared" si="82"/>
        <v>0.259088270280462</v>
      </c>
      <c r="K105" s="209">
        <f t="shared" si="83"/>
        <v>0.16083458879396684</v>
      </c>
      <c r="L105" s="209">
        <f t="shared" si="84"/>
        <v>-0.1213903946587247</v>
      </c>
      <c r="M105" s="209">
        <f t="shared" si="85"/>
        <v>-0.37858838447235377</v>
      </c>
      <c r="N105" s="209">
        <f t="shared" si="86"/>
        <v>-0.13226411006216898</v>
      </c>
      <c r="O105" s="209">
        <f t="shared" si="87"/>
        <v>0.24667534155194826</v>
      </c>
      <c r="P105" s="209">
        <f t="shared" si="88"/>
        <v>0.11504588299748519</v>
      </c>
      <c r="Q105" s="209">
        <f t="shared" si="89"/>
        <v>-3.4724432344727885E-2</v>
      </c>
      <c r="R105" s="209">
        <f t="shared" si="90"/>
        <v>-6.1397979701763639E-2</v>
      </c>
      <c r="S105" s="209">
        <f t="shared" si="91"/>
        <v>-1.6146960926728959E-2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9.9869818926237697E-2</v>
      </c>
      <c r="F106" s="209">
        <f t="shared" ref="F106" si="93">IF(E23=14,"",F32/E32-1)</f>
        <v>3.2390692105810359E-2</v>
      </c>
      <c r="G106" s="209">
        <f t="shared" ref="G106" si="94">IF(F23=14,"",G32/F32-1)</f>
        <v>7.7497237860543855E-2</v>
      </c>
      <c r="H106" s="209">
        <f t="shared" ref="H106" si="95">IF(G23=14,"",H32/G32-1)</f>
        <v>1.8834835860617849E-2</v>
      </c>
      <c r="I106" s="209">
        <f t="shared" ref="I106" si="96">IF(H23=14,"",I32/H32-1)</f>
        <v>8.345319912979221E-2</v>
      </c>
      <c r="J106" s="209">
        <f t="shared" ref="J106" si="97">IF(I23=14,"",J32/I32-1)</f>
        <v>8.9312385747880363E-2</v>
      </c>
      <c r="K106" s="209">
        <f t="shared" ref="K106" si="98">IF(J23=14,"",K32/J32-1)</f>
        <v>4.0435670407114044E-2</v>
      </c>
      <c r="L106" s="209">
        <f t="shared" ref="L106" si="99">IF(K23=14,"",L32/K32-1)</f>
        <v>-8.0519028339605225E-2</v>
      </c>
      <c r="M106" s="209">
        <f t="shared" ref="M106" si="100">IF(L23=14,"",M32/L32-1)</f>
        <v>-0.22194317722754076</v>
      </c>
      <c r="N106" s="209">
        <f t="shared" ref="N106" si="101">IF(M23=14,"",N32/M32-1)</f>
        <v>0.142206020718318</v>
      </c>
      <c r="O106" s="209">
        <f t="shared" ref="O106" si="102">IF(N23=14,"",O32/N32-1)</f>
        <v>0.11761241481086748</v>
      </c>
      <c r="P106" s="209">
        <f t="shared" ref="P106" si="103">IF(O23=14,"",P32/O32-1)</f>
        <v>-1.8839151842259816E-2</v>
      </c>
      <c r="Q106" s="209">
        <f t="shared" ref="Q106" si="104">IF(P23=14,"",Q32/P32-1)</f>
        <v>1.6329872113479915E-2</v>
      </c>
      <c r="R106" s="209">
        <f t="shared" ref="R106" si="105">IF(Q23=14,"",R32/Q32-1)</f>
        <v>6.676792806630627E-2</v>
      </c>
      <c r="S106" s="209">
        <f t="shared" ref="S106" si="106">IF(R23=14,"",S32/R32-1)</f>
        <v>7.9924785939258225E-3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0.87697588009320482</v>
      </c>
      <c r="F107" s="210">
        <f t="shared" ref="F107:F108" si="108">IF(E33=0,"",F33/E33-1)</f>
        <v>0.29117726987740911</v>
      </c>
      <c r="G107" s="210">
        <f t="shared" ref="G107:G108" si="109">IF(F33=0,"",G33/F33-1)</f>
        <v>-4.3908516762856786E-2</v>
      </c>
      <c r="H107" s="210">
        <f t="shared" ref="H107:H108" si="110">IF(G33=0,"",H33/G33-1)</f>
        <v>0.5089736247825476</v>
      </c>
      <c r="I107" s="210">
        <f t="shared" ref="I107:I108" si="111">IF(H33=0,"",I33/H33-1)</f>
        <v>-0.27727173029532826</v>
      </c>
      <c r="J107" s="210">
        <f t="shared" ref="J107:J108" si="112">IF(I33=0,"",J33/I33-1)</f>
        <v>0.68281123509773956</v>
      </c>
      <c r="K107" s="210">
        <f t="shared" ref="K107:K108" si="113">IF(J33=0,"",K33/J33-1)</f>
        <v>0.53352174309417455</v>
      </c>
      <c r="L107" s="210">
        <f t="shared" ref="L107:L108" si="114">IF(K33=0,"",L33/K33-1)</f>
        <v>0.79601538829532781</v>
      </c>
      <c r="M107" s="210">
        <f t="shared" ref="M107:M108" si="115">IF(L33=0,"",M33/L33-1)</f>
        <v>-0.54384152563575738</v>
      </c>
      <c r="N107" s="210">
        <f t="shared" ref="N107:N108" si="116">IF(M33=0,"",N33/M33-1)</f>
        <v>0.45045193548387097</v>
      </c>
      <c r="O107" s="210">
        <f t="shared" ref="O107:O108" si="117">IF(N33=0,"",O33/N33-1)</f>
        <v>3.2880229295237706E-2</v>
      </c>
      <c r="P107" s="210">
        <f t="shared" ref="P107:P108" si="118">IF(O33=0,"",P33/O33-1)</f>
        <v>-0.23598577611724603</v>
      </c>
      <c r="Q107" s="210">
        <f t="shared" ref="Q107:Q108" si="119">IF(P33=0,"",Q33/P33-1)</f>
        <v>3.5839671725118594E-2</v>
      </c>
      <c r="R107" s="210">
        <f t="shared" ref="R107:R108" si="120">IF(Q33=0,"",R33/Q33-1)</f>
        <v>0.38263745266961413</v>
      </c>
      <c r="S107" s="210">
        <f t="shared" ref="S107:S108" si="121">IF(R33=0,"",S33/R33-1)</f>
        <v>0.10489226014332242</v>
      </c>
    </row>
    <row r="108" spans="1:19" x14ac:dyDescent="0.25">
      <c r="A108" s="211" t="s">
        <v>8</v>
      </c>
      <c r="B108" s="140"/>
      <c r="C108" s="140"/>
      <c r="D108" s="204"/>
      <c r="E108" s="204" t="str">
        <f t="shared" si="107"/>
        <v/>
      </c>
      <c r="F108" s="204" t="str">
        <f t="shared" si="108"/>
        <v/>
      </c>
      <c r="G108" s="204" t="str">
        <f t="shared" si="109"/>
        <v/>
      </c>
      <c r="H108" s="204" t="str">
        <f t="shared" si="110"/>
        <v/>
      </c>
      <c r="I108" s="204" t="str">
        <f t="shared" si="111"/>
        <v/>
      </c>
      <c r="J108" s="204" t="str">
        <f t="shared" si="112"/>
        <v/>
      </c>
      <c r="K108" s="204" t="str">
        <f t="shared" si="113"/>
        <v/>
      </c>
      <c r="L108" s="204" t="str">
        <f t="shared" si="114"/>
        <v/>
      </c>
      <c r="M108" s="204" t="str">
        <f t="shared" si="115"/>
        <v/>
      </c>
      <c r="N108" s="204" t="str">
        <f t="shared" si="116"/>
        <v/>
      </c>
      <c r="O108" s="204" t="str">
        <f t="shared" si="117"/>
        <v/>
      </c>
      <c r="P108" s="204" t="str">
        <f t="shared" si="118"/>
        <v/>
      </c>
      <c r="Q108" s="204" t="str">
        <f t="shared" si="119"/>
        <v/>
      </c>
      <c r="R108" s="204" t="str">
        <f t="shared" si="120"/>
        <v/>
      </c>
      <c r="S108" s="204" t="str">
        <f t="shared" si="121"/>
        <v/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0.87697588009320482</v>
      </c>
      <c r="F109" s="204">
        <f t="shared" ref="F109" si="123">IF(E37=0,"",F37/E37-1)</f>
        <v>0.29117726987740911</v>
      </c>
      <c r="G109" s="204">
        <f t="shared" ref="G109" si="124">IF(F37=0,"",G37/F37-1)</f>
        <v>-4.3908516762856786E-2</v>
      </c>
      <c r="H109" s="204">
        <f t="shared" ref="H109" si="125">IF(G37=0,"",H37/G37-1)</f>
        <v>0.5089736247825476</v>
      </c>
      <c r="I109" s="204">
        <f t="shared" ref="I109" si="126">IF(H37=0,"",I37/H37-1)</f>
        <v>-0.27727173029532826</v>
      </c>
      <c r="J109" s="204">
        <f t="shared" ref="J109" si="127">IF(I37=0,"",J37/I37-1)</f>
        <v>0.68281123509773956</v>
      </c>
      <c r="K109" s="204">
        <f t="shared" ref="K109" si="128">IF(J37=0,"",K37/J37-1)</f>
        <v>0.53352174309417455</v>
      </c>
      <c r="L109" s="204">
        <f t="shared" ref="L109" si="129">IF(K37=0,"",L37/K37-1)</f>
        <v>0.79601538829532781</v>
      </c>
      <c r="M109" s="204">
        <f t="shared" ref="M109" si="130">IF(L37=0,"",M37/L37-1)</f>
        <v>-0.54384152563575738</v>
      </c>
      <c r="N109" s="204">
        <f t="shared" ref="N109" si="131">IF(M37=0,"",N37/M37-1)</f>
        <v>0.45045193548387097</v>
      </c>
      <c r="O109" s="204">
        <f t="shared" ref="O109" si="132">IF(N37=0,"",O37/N37-1)</f>
        <v>3.2880229295237706E-2</v>
      </c>
      <c r="P109" s="204">
        <f t="shared" ref="P109" si="133">IF(O37=0,"",P37/O37-1)</f>
        <v>-0.23598577611724603</v>
      </c>
      <c r="Q109" s="204">
        <f t="shared" ref="Q109" si="134">IF(P37=0,"",Q37/P37-1)</f>
        <v>3.5839671725118594E-2</v>
      </c>
      <c r="R109" s="204">
        <f t="shared" ref="R109" si="135">IF(Q37=0,"",R37/Q37-1)</f>
        <v>0.38263745266961413</v>
      </c>
      <c r="S109" s="204">
        <f t="shared" ref="S109" si="136">IF(R37=0,"",S37/R37-1)</f>
        <v>0.10489226014332242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0.22856603060646141</v>
      </c>
      <c r="F110" s="204">
        <f t="shared" ref="F110:F111" si="138">IF(E43=0,"",F43/E43-1)</f>
        <v>-0.11137178392574509</v>
      </c>
      <c r="G110" s="204">
        <f t="shared" ref="G110:G111" si="139">IF(F43=0,"",G43/F43-1)</f>
        <v>0.1373578982746686</v>
      </c>
      <c r="H110" s="204">
        <f t="shared" ref="H110:H111" si="140">IF(G43=0,"",H43/G43-1)</f>
        <v>1.9893267125162595E-2</v>
      </c>
      <c r="I110" s="204">
        <f t="shared" ref="I110:I111" si="141">IF(H43=0,"",I43/H43-1)</f>
        <v>0.19250854610383183</v>
      </c>
      <c r="J110" s="204">
        <f t="shared" ref="J110:J111" si="142">IF(I43=0,"",J43/I43-1)</f>
        <v>-3.1530262517053043E-2</v>
      </c>
      <c r="K110" s="204">
        <f t="shared" ref="K110:K111" si="143">IF(J43=0,"",K43/J43-1)</f>
        <v>4.9229496582881005E-2</v>
      </c>
      <c r="L110" s="204">
        <f t="shared" ref="L110:L111" si="144">IF(K43=0,"",L43/K43-1)</f>
        <v>0.19397079334562606</v>
      </c>
      <c r="M110" s="204">
        <f t="shared" ref="M110:M111" si="145">IF(L43=0,"",M43/L43-1)</f>
        <v>-0.43510172529523794</v>
      </c>
      <c r="N110" s="204">
        <f t="shared" ref="N110:N111" si="146">IF(M43=0,"",N43/M43-1)</f>
        <v>0.35602108609271532</v>
      </c>
      <c r="O110" s="204">
        <f t="shared" ref="O110:O111" si="147">IF(N43=0,"",O43/N43-1)</f>
        <v>0.17943755912766979</v>
      </c>
      <c r="P110" s="204">
        <f t="shared" ref="P110:P111" si="148">IF(O43=0,"",P43/O43-1)</f>
        <v>-0.33167592052859685</v>
      </c>
      <c r="Q110" s="204">
        <f t="shared" ref="Q110:Q111" si="149">IF(P43=0,"",Q43/P43-1)</f>
        <v>7.4627354713698413E-2</v>
      </c>
      <c r="R110" s="204">
        <f t="shared" ref="R110:R111" si="150">IF(Q43=0,"",R43/Q43-1)</f>
        <v>7.3637408303645069E-2</v>
      </c>
      <c r="S110" s="204">
        <f t="shared" ref="S110:S111" si="151">IF(R43=0,"",S43/R43-1)</f>
        <v>1.6945029109292076E-2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0.23103405602122917</v>
      </c>
      <c r="F111" s="204">
        <f t="shared" si="138"/>
        <v>-0.12638175916439454</v>
      </c>
      <c r="G111" s="204">
        <f t="shared" si="139"/>
        <v>0.16987591427153537</v>
      </c>
      <c r="H111" s="204">
        <f t="shared" si="140"/>
        <v>2.8451059327259109E-2</v>
      </c>
      <c r="I111" s="204">
        <f t="shared" si="141"/>
        <v>0.2243099892864211</v>
      </c>
      <c r="J111" s="204">
        <f t="shared" si="142"/>
        <v>-4.2759226524305749E-2</v>
      </c>
      <c r="K111" s="204">
        <f t="shared" si="143"/>
        <v>4.3646741827979785E-2</v>
      </c>
      <c r="L111" s="204">
        <f t="shared" si="144"/>
        <v>0.18137762412997627</v>
      </c>
      <c r="M111" s="204">
        <f t="shared" si="145"/>
        <v>-0.45935391495012523</v>
      </c>
      <c r="N111" s="204">
        <f t="shared" si="146"/>
        <v>0.37350815476190502</v>
      </c>
      <c r="O111" s="204">
        <f t="shared" si="147"/>
        <v>0.18422768919099575</v>
      </c>
      <c r="P111" s="204">
        <f t="shared" si="148"/>
        <v>-0.35907555533638891</v>
      </c>
      <c r="Q111" s="204">
        <f t="shared" si="149"/>
        <v>0.10050758444042529</v>
      </c>
      <c r="R111" s="204">
        <f t="shared" si="150"/>
        <v>9.1501283842416292E-2</v>
      </c>
      <c r="S111" s="204">
        <f t="shared" si="151"/>
        <v>2.6123150626265579E-2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0.20318966672641348</v>
      </c>
      <c r="F112" s="204">
        <f t="shared" ref="F112:F113" si="153">IF(E47=0,"",F47/E47-1)</f>
        <v>4.6533155584847385E-2</v>
      </c>
      <c r="G112" s="204">
        <f t="shared" ref="G112:G113" si="154">IF(F47=0,"",G47/F47-1)</f>
        <v>-0.14820940584327236</v>
      </c>
      <c r="H112" s="204">
        <f t="shared" ref="H112:H113" si="155">IF(G47=0,"",H47/G47-1)</f>
        <v>-8.3324185761350478E-2</v>
      </c>
      <c r="I112" s="204">
        <f t="shared" ref="I112:I113" si="156">IF(H47=0,"",I47/H47-1)</f>
        <v>-0.23782587653716392</v>
      </c>
      <c r="J112" s="204">
        <f t="shared" ref="J112:J113" si="157">IF(I47=0,"",J47/I47-1)</f>
        <v>0.21255195511428582</v>
      </c>
      <c r="K112" s="204">
        <f t="shared" ref="K112:K113" si="158">IF(J47=0,"",K47/J47-1)</f>
        <v>0.14502956817698354</v>
      </c>
      <c r="L112" s="204">
        <f t="shared" ref="L112:L113" si="159">IF(K47=0,"",L47/K47-1)</f>
        <v>0.39093583060915305</v>
      </c>
      <c r="M112" s="204">
        <f t="shared" ref="M112:M113" si="160">IF(L47=0,"",M47/L47-1)</f>
        <v>-0.11293053219557947</v>
      </c>
      <c r="N112" s="204">
        <f t="shared" ref="N112:N113" si="161">IF(M47=0,"",N47/M47-1)</f>
        <v>0.21443903614457804</v>
      </c>
      <c r="O112" s="204">
        <f t="shared" ref="O112:O113" si="162">IF(N47=0,"",O47/N47-1)</f>
        <v>0.13557499560662789</v>
      </c>
      <c r="P112" s="204">
        <f t="shared" ref="P112:P113" si="163">IF(O47=0,"",P47/O47-1)</f>
        <v>-7.0031866831237854E-2</v>
      </c>
      <c r="Q112" s="204">
        <f t="shared" ref="Q112:Q113" si="164">IF(P47=0,"",Q47/P47-1)</f>
        <v>-9.5695524684420219E-2</v>
      </c>
      <c r="R112" s="204">
        <f t="shared" ref="R112:R113" si="165">IF(Q47=0,"",R47/Q47-1)</f>
        <v>-6.9435994875057805E-2</v>
      </c>
      <c r="S112" s="204">
        <f t="shared" ref="S112:S113" si="166">IF(R47=0,"",S47/R47-1)</f>
        <v>-6.9276362449199991E-2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0.11922148327112492</v>
      </c>
      <c r="F113" s="204">
        <f t="shared" si="153"/>
        <v>5.2875780770210046E-2</v>
      </c>
      <c r="G113" s="204">
        <f t="shared" si="154"/>
        <v>0.24919047876767331</v>
      </c>
      <c r="H113" s="204">
        <f t="shared" si="155"/>
        <v>6.2414319497684723E-2</v>
      </c>
      <c r="I113" s="204">
        <f t="shared" si="156"/>
        <v>0.1755375863479316</v>
      </c>
      <c r="J113" s="204">
        <f t="shared" si="157"/>
        <v>0.2171404739688203</v>
      </c>
      <c r="K113" s="204">
        <f t="shared" si="158"/>
        <v>0.14534994578419558</v>
      </c>
      <c r="L113" s="204">
        <f t="shared" si="159"/>
        <v>-0.3410332715641875</v>
      </c>
      <c r="M113" s="204">
        <f t="shared" si="160"/>
        <v>-0.46047296066243326</v>
      </c>
      <c r="N113" s="204">
        <f t="shared" si="161"/>
        <v>0.11073616374269002</v>
      </c>
      <c r="O113" s="204">
        <f t="shared" si="162"/>
        <v>0.16873895378677761</v>
      </c>
      <c r="P113" s="204">
        <f t="shared" si="163"/>
        <v>-2.2092594445668134E-2</v>
      </c>
      <c r="Q113" s="204">
        <f t="shared" si="164"/>
        <v>-1.061573914711289E-3</v>
      </c>
      <c r="R113" s="204">
        <f t="shared" si="165"/>
        <v>4.3035320514337005E-2</v>
      </c>
      <c r="S113" s="204">
        <f t="shared" si="166"/>
        <v>3.9612097066239915E-2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0.13520156940134842</v>
      </c>
      <c r="F114" s="204">
        <f t="shared" ref="F114:F115" si="168">IF(E52=0,"",F52/E52-1)</f>
        <v>0.12999477580379026</v>
      </c>
      <c r="G114" s="204">
        <f t="shared" ref="G114:G115" si="169">IF(F52=0,"",G52/F52-1)</f>
        <v>2.5883334857577101E-3</v>
      </c>
      <c r="H114" s="204">
        <f t="shared" ref="H114:H115" si="170">IF(G52=0,"",H52/G52-1)</f>
        <v>-4.2931656049755129E-2</v>
      </c>
      <c r="I114" s="204">
        <f t="shared" ref="I114:I115" si="171">IF(H52=0,"",I52/H52-1)</f>
        <v>6.6834783066230585E-2</v>
      </c>
      <c r="J114" s="204">
        <f t="shared" ref="J114:J115" si="172">IF(I52=0,"",J52/I52-1)</f>
        <v>0.15604889469949756</v>
      </c>
      <c r="K114" s="204">
        <f t="shared" ref="K114:K115" si="173">IF(J52=0,"",K52/J52-1)</f>
        <v>7.6018484366112249E-2</v>
      </c>
      <c r="L114" s="204">
        <f t="shared" ref="L114:L115" si="174">IF(K52=0,"",L52/K52-1)</f>
        <v>-8.7565947906558916E-2</v>
      </c>
      <c r="M114" s="204">
        <f t="shared" ref="M114:M115" si="175">IF(L52=0,"",M52/L52-1)</f>
        <v>-0.21354636821055772</v>
      </c>
      <c r="N114" s="204">
        <f t="shared" ref="N114:N115" si="176">IF(M52=0,"",N52/M52-1)</f>
        <v>0.37240440449438172</v>
      </c>
      <c r="O114" s="204">
        <f t="shared" ref="O114:O115" si="177">IF(N52=0,"",O52/N52-1)</f>
        <v>-4.5976028281141779E-2</v>
      </c>
      <c r="P114" s="204">
        <f t="shared" ref="P114:P115" si="178">IF(O52=0,"",P52/O52-1)</f>
        <v>-6.2056184790260094E-4</v>
      </c>
      <c r="Q114" s="204">
        <f t="shared" ref="Q114:Q115" si="179">IF(P52=0,"",Q52/P52-1)</f>
        <v>-4.7917676730779846E-2</v>
      </c>
      <c r="R114" s="204">
        <f t="shared" ref="R114:R115" si="180">IF(Q52=0,"",R52/Q52-1)</f>
        <v>6.001779871046109E-3</v>
      </c>
      <c r="S114" s="204">
        <f t="shared" ref="S114:S115" si="181">IF(R52=0,"",S52/R52-1)</f>
        <v>-1.2293282599151079E-2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7.0462806615655849E-2</v>
      </c>
      <c r="F115" s="204">
        <f t="shared" si="168"/>
        <v>0.14254138613040634</v>
      </c>
      <c r="G115" s="204">
        <f t="shared" si="169"/>
        <v>-4.7543845596458301E-2</v>
      </c>
      <c r="H115" s="204">
        <f t="shared" si="170"/>
        <v>-0.13915550464059245</v>
      </c>
      <c r="I115" s="204">
        <f t="shared" si="171"/>
        <v>4.2550175347748631E-2</v>
      </c>
      <c r="J115" s="204">
        <f t="shared" si="172"/>
        <v>0.24637332765540432</v>
      </c>
      <c r="K115" s="204">
        <f t="shared" si="173"/>
        <v>0.15557162510779166</v>
      </c>
      <c r="L115" s="204">
        <f t="shared" si="174"/>
        <v>-5.6783680517671131E-2</v>
      </c>
      <c r="M115" s="204">
        <f t="shared" si="175"/>
        <v>-0.27224305808260096</v>
      </c>
      <c r="N115" s="204">
        <f t="shared" si="176"/>
        <v>0.7571693009118543</v>
      </c>
      <c r="O115" s="204">
        <f t="shared" si="177"/>
        <v>-8.7912273390019058E-2</v>
      </c>
      <c r="P115" s="204">
        <f t="shared" si="178"/>
        <v>-0.10448455978374427</v>
      </c>
      <c r="Q115" s="204">
        <f t="shared" si="179"/>
        <v>-7.1507874766625679E-2</v>
      </c>
      <c r="R115" s="204">
        <f t="shared" si="180"/>
        <v>1.9315347671822192E-3</v>
      </c>
      <c r="S115" s="204">
        <f t="shared" si="181"/>
        <v>6.1300551246402213E-2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0.18193030043462999</v>
      </c>
      <c r="F116" s="204">
        <f t="shared" ref="F116:F122" si="183">IF(E56=0,"",F56/E56-1)</f>
        <v>0.12179266338131578</v>
      </c>
      <c r="G116" s="204">
        <f t="shared" ref="G116:G122" si="184">IF(F56=0,"",G56/F56-1)</f>
        <v>3.5967480570878729E-2</v>
      </c>
      <c r="H116" s="204">
        <f t="shared" ref="H116:H122" si="185">IF(G56=0,"",H56/G56-1)</f>
        <v>1.5971727900710553E-2</v>
      </c>
      <c r="I116" s="204">
        <f t="shared" ref="I116:I122" si="186">IF(H56=0,"",I56/H56-1)</f>
        <v>7.9430755421311394E-2</v>
      </c>
      <c r="J116" s="204">
        <f t="shared" ref="J116:J122" si="187">IF(I56=0,"",J56/I56-1)</f>
        <v>0.1107999945046958</v>
      </c>
      <c r="K116" s="204">
        <f t="shared" ref="K116:K122" si="188">IF(J56=0,"",K56/J56-1)</f>
        <v>3.1301511942843252E-2</v>
      </c>
      <c r="L116" s="204">
        <f t="shared" ref="L116:L122" si="189">IF(K56=0,"",L56/K56-1)</f>
        <v>-0.10695367432828928</v>
      </c>
      <c r="M116" s="204">
        <f t="shared" ref="M116:M122" si="190">IF(L56=0,"",M56/L56-1)</f>
        <v>-0.17450030929567673</v>
      </c>
      <c r="N116" s="204">
        <f t="shared" ref="N116:N122" si="191">IF(M56=0,"",N56/M56-1)</f>
        <v>0.14675796791443818</v>
      </c>
      <c r="O116" s="204">
        <f t="shared" ref="O116:O122" si="192">IF(N56=0,"",O56/N56-1)</f>
        <v>-8.291384058878748E-3</v>
      </c>
      <c r="P116" s="204">
        <f t="shared" ref="P116:P122" si="193">IF(O56=0,"",P56/O56-1)</f>
        <v>8.5219977622601695E-2</v>
      </c>
      <c r="Q116" s="204">
        <f t="shared" ref="Q116:Q122" si="194">IF(P56=0,"",Q56/P56-1)</f>
        <v>-3.1829223668225382E-2</v>
      </c>
      <c r="R116" s="204">
        <f t="shared" ref="R116:R122" si="195">IF(Q56=0,"",R56/Q56-1)</f>
        <v>8.6639114598658917E-3</v>
      </c>
      <c r="S116" s="204">
        <f t="shared" ref="S116:S122" si="196">IF(R56=0,"",S56/R56-1)</f>
        <v>-6.0105837072058521E-2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4.0277375906285107E-2</v>
      </c>
      <c r="F117" s="204">
        <f t="shared" si="183"/>
        <v>-5.5429743142960897E-2</v>
      </c>
      <c r="G117" s="204">
        <f t="shared" si="184"/>
        <v>1.9732247601225383E-2</v>
      </c>
      <c r="H117" s="204">
        <f t="shared" si="185"/>
        <v>-0.10719668892683609</v>
      </c>
      <c r="I117" s="204">
        <f t="shared" si="186"/>
        <v>7.303496958832012E-2</v>
      </c>
      <c r="J117" s="204">
        <f t="shared" si="187"/>
        <v>6.1153975786913284E-2</v>
      </c>
      <c r="K117" s="204">
        <f t="shared" si="188"/>
        <v>1.6463960062633731E-3</v>
      </c>
      <c r="L117" s="204">
        <f t="shared" si="189"/>
        <v>-8.7225060704992918E-3</v>
      </c>
      <c r="M117" s="204">
        <f t="shared" si="190"/>
        <v>4.1059086310250237E-2</v>
      </c>
      <c r="N117" s="204">
        <f t="shared" si="191"/>
        <v>-0.13779894599869869</v>
      </c>
      <c r="O117" s="204">
        <f t="shared" si="192"/>
        <v>1.2780303321223041E-2</v>
      </c>
      <c r="P117" s="204">
        <f t="shared" si="193"/>
        <v>4.4616334447602712E-2</v>
      </c>
      <c r="Q117" s="204">
        <f t="shared" si="194"/>
        <v>4.4242005207639101E-2</v>
      </c>
      <c r="R117" s="204">
        <f t="shared" si="195"/>
        <v>0.14044792653005356</v>
      </c>
      <c r="S117" s="204">
        <f t="shared" si="196"/>
        <v>1.063516841092782E-2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5.065781335894548E-2</v>
      </c>
      <c r="F118" s="204">
        <f t="shared" si="183"/>
        <v>0.12406666986143455</v>
      </c>
      <c r="G118" s="204">
        <f t="shared" si="184"/>
        <v>3.6725704714974494E-2</v>
      </c>
      <c r="H118" s="204">
        <f t="shared" si="185"/>
        <v>0.25300698768980423</v>
      </c>
      <c r="I118" s="204">
        <f t="shared" si="186"/>
        <v>-2.3358169070787027E-2</v>
      </c>
      <c r="J118" s="204">
        <f t="shared" si="187"/>
        <v>6.3437330543594239E-3</v>
      </c>
      <c r="K118" s="204">
        <f t="shared" si="188"/>
        <v>0.21284147846461887</v>
      </c>
      <c r="L118" s="204">
        <f t="shared" si="189"/>
        <v>0.1855513540801248</v>
      </c>
      <c r="M118" s="204">
        <f t="shared" si="190"/>
        <v>-0.33383449170972046</v>
      </c>
      <c r="N118" s="204">
        <f t="shared" si="191"/>
        <v>0.69362163061564064</v>
      </c>
      <c r="O118" s="204">
        <f t="shared" si="192"/>
        <v>-2.6532005798991509E-3</v>
      </c>
      <c r="P118" s="204">
        <f t="shared" si="193"/>
        <v>-2.8497198324545892E-2</v>
      </c>
      <c r="Q118" s="204">
        <f t="shared" si="194"/>
        <v>-8.8674306061906627E-3</v>
      </c>
      <c r="R118" s="204">
        <f t="shared" si="195"/>
        <v>-2.1036541333937175E-2</v>
      </c>
      <c r="S118" s="204">
        <f t="shared" si="196"/>
        <v>5.4383588512517234E-2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-3.4068028773415193E-3</v>
      </c>
      <c r="F119" s="204">
        <f t="shared" si="183"/>
        <v>5.8411570242947297E-2</v>
      </c>
      <c r="G119" s="204">
        <f t="shared" si="184"/>
        <v>0.16613805049146513</v>
      </c>
      <c r="H119" s="204">
        <f t="shared" si="185"/>
        <v>0.14607332725997391</v>
      </c>
      <c r="I119" s="204">
        <f t="shared" si="186"/>
        <v>0.27022487282750007</v>
      </c>
      <c r="J119" s="204">
        <f t="shared" si="187"/>
        <v>0.16064965063751613</v>
      </c>
      <c r="K119" s="204">
        <f t="shared" si="188"/>
        <v>9.1436433598002687E-2</v>
      </c>
      <c r="L119" s="204">
        <f t="shared" si="189"/>
        <v>4.8612122105591293E-3</v>
      </c>
      <c r="M119" s="204">
        <f t="shared" si="190"/>
        <v>-0.2509632484522607</v>
      </c>
      <c r="N119" s="204">
        <f t="shared" si="191"/>
        <v>0.15175883782589472</v>
      </c>
      <c r="O119" s="204">
        <f t="shared" si="192"/>
        <v>0.26186723954347424</v>
      </c>
      <c r="P119" s="204">
        <f t="shared" si="193"/>
        <v>-4.5227410847418215E-2</v>
      </c>
      <c r="Q119" s="204">
        <f t="shared" si="194"/>
        <v>2.8872765135630418E-2</v>
      </c>
      <c r="R119" s="204">
        <f t="shared" si="195"/>
        <v>3.07703502367771E-2</v>
      </c>
      <c r="S119" s="204">
        <f t="shared" si="196"/>
        <v>-4.7290261852718118E-2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0.13475986469589185</v>
      </c>
      <c r="F120" s="204">
        <f t="shared" si="183"/>
        <v>1.6542348185346167E-2</v>
      </c>
      <c r="G120" s="204">
        <f t="shared" si="184"/>
        <v>-3.6513334019586119E-2</v>
      </c>
      <c r="H120" s="204">
        <f t="shared" si="185"/>
        <v>-4.6936450180745104E-2</v>
      </c>
      <c r="I120" s="204">
        <f t="shared" si="186"/>
        <v>-0.12053693594988069</v>
      </c>
      <c r="J120" s="204">
        <f t="shared" si="187"/>
        <v>-2.3070397695665212E-2</v>
      </c>
      <c r="K120" s="204">
        <f t="shared" si="188"/>
        <v>-0.10097039185659296</v>
      </c>
      <c r="L120" s="204">
        <f t="shared" si="189"/>
        <v>-0.12306905434906856</v>
      </c>
      <c r="M120" s="204">
        <f t="shared" si="190"/>
        <v>-0.21990743631372378</v>
      </c>
      <c r="N120" s="204">
        <f t="shared" si="191"/>
        <v>2.0147107692307653E-2</v>
      </c>
      <c r="O120" s="204">
        <f t="shared" si="192"/>
        <v>2.5821149313602465E-2</v>
      </c>
      <c r="P120" s="204">
        <f t="shared" si="193"/>
        <v>4.8624721501040691E-2</v>
      </c>
      <c r="Q120" s="204">
        <f t="shared" si="194"/>
        <v>-5.4097938256116751E-2</v>
      </c>
      <c r="R120" s="204">
        <f t="shared" si="195"/>
        <v>5.0633036315986146E-2</v>
      </c>
      <c r="S120" s="204">
        <f t="shared" si="196"/>
        <v>2.9711255807932435E-2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0.1432621012132862</v>
      </c>
      <c r="F121" s="204">
        <f t="shared" si="183"/>
        <v>7.0016926049639716E-2</v>
      </c>
      <c r="G121" s="204">
        <f t="shared" si="184"/>
        <v>0.11481235411781698</v>
      </c>
      <c r="H121" s="204">
        <f t="shared" si="185"/>
        <v>5.0236903619165885E-2</v>
      </c>
      <c r="I121" s="204">
        <f t="shared" si="186"/>
        <v>1.5553901349349752E-2</v>
      </c>
      <c r="J121" s="204">
        <f t="shared" si="187"/>
        <v>4.7767479061738394E-2</v>
      </c>
      <c r="K121" s="204">
        <f t="shared" si="188"/>
        <v>1.7719954459923359E-2</v>
      </c>
      <c r="L121" s="204">
        <f t="shared" si="189"/>
        <v>-0.20352098512188466</v>
      </c>
      <c r="M121" s="204">
        <f t="shared" si="190"/>
        <v>-0.14919381759469907</v>
      </c>
      <c r="N121" s="204">
        <f t="shared" si="191"/>
        <v>0.25014202654867246</v>
      </c>
      <c r="O121" s="204">
        <f t="shared" si="192"/>
        <v>9.9515073670897181E-2</v>
      </c>
      <c r="P121" s="204">
        <f t="shared" si="193"/>
        <v>2.3306554400591262E-2</v>
      </c>
      <c r="Q121" s="204">
        <f t="shared" si="194"/>
        <v>3.9757210756706574E-2</v>
      </c>
      <c r="R121" s="204">
        <f t="shared" si="195"/>
        <v>0.14477414970297398</v>
      </c>
      <c r="S121" s="204">
        <f t="shared" si="196"/>
        <v>7.2470075575244541E-2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0.1799352918949555</v>
      </c>
      <c r="F122" s="208">
        <f t="shared" si="183"/>
        <v>9.0353678828622552E-2</v>
      </c>
      <c r="G122" s="208">
        <f t="shared" si="184"/>
        <v>7.0701818767147762E-2</v>
      </c>
      <c r="H122" s="208">
        <f t="shared" si="185"/>
        <v>-2.1703353082293098E-2</v>
      </c>
      <c r="I122" s="208">
        <f t="shared" si="186"/>
        <v>4.3858207733100008E-2</v>
      </c>
      <c r="J122" s="208">
        <f t="shared" si="187"/>
        <v>8.6885288275105665E-2</v>
      </c>
      <c r="K122" s="208">
        <f t="shared" si="188"/>
        <v>-2.9674295298819042E-2</v>
      </c>
      <c r="L122" s="208">
        <f t="shared" si="189"/>
        <v>-0.1459507244469771</v>
      </c>
      <c r="M122" s="208">
        <f t="shared" si="190"/>
        <v>-0.22184730843746836</v>
      </c>
      <c r="N122" s="208">
        <f t="shared" si="191"/>
        <v>0.16574784204671844</v>
      </c>
      <c r="O122" s="208">
        <f t="shared" si="192"/>
        <v>7.7883878316435506E-2</v>
      </c>
      <c r="P122" s="208">
        <f t="shared" si="193"/>
        <v>5.6694346959740516E-2</v>
      </c>
      <c r="Q122" s="208">
        <f t="shared" si="194"/>
        <v>-9.1907059900655508E-3</v>
      </c>
      <c r="R122" s="208">
        <f t="shared" si="195"/>
        <v>3.7413748136350122E-2</v>
      </c>
      <c r="S122" s="208">
        <f t="shared" si="196"/>
        <v>1.1628010310873016E-2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2018-07-16T15:38:09Z</dcterms:created>
  <dcterms:modified xsi:type="dcterms:W3CDTF">2018-07-16T15:38:09Z</dcterms:modified>
</cp:coreProperties>
</file>