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K13" i="59"/>
  <c r="R13" i="59"/>
  <c r="Q13" i="59"/>
  <c r="P13" i="59"/>
  <c r="O13" i="59"/>
  <c r="N13" i="59"/>
  <c r="M13" i="59"/>
  <c r="L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4" i="4"/>
  <c r="B7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<sst xmlns="http://schemas.openxmlformats.org/spreadsheetml/2006/main" count="725" uniqueCount="283">
  <si>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</si>
  <si>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</si>
  <si>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</si>
  <si>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</si>
  <si>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</si>
  <si>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</si>
  <si>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</si>
  <si>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</si>
  <si>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</si>
  <si>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</si>
  <si>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</si>
  <si>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</si>
  <si>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</si>
  <si>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</si>
  <si>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</si>
  <si>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</si>
  <si>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</si>
  <si>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</si>
  <si>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</si>
  <si>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</si>
  <si>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</si>
  <si>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</si>
  <si>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</si>
  <si>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</si>
  <si>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</si>
  <si>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</si>
  <si>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</si>
  <si>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</si>
  <si>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</si>
  <si>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</si>
  <si>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</si>
  <si>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</si>
  <si>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</si>
  <si>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</si>
  <si>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</si>
  <si>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</si>
  <si>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</si>
  <si>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</si>
  <si>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</si>
  <si>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</si>
  <si>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</si>
  <si>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</si>
  <si>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</si>
  <si>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</si>
  <si>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</si>
  <si>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</si>
  <si>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</si>
  <si>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</si>
  <si>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</si>
  <si>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</si>
  <si>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</si>
  <si>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</si>
  <si>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</si>
  <si>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</si>
  <si>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</si>
  <si>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</si>
  <si>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</si>
  <si>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</si>
  <si>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</si>
  <si>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</si>
  <si>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</si>
  <si>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</si>
  <si>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</si>
  <si>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</si>
  <si>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</si>
  <si>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</si>
  <si>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</si>
  <si>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</si>
  <si>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</si>
  <si>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</si>
  <si>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</si>
  <si>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</si>
  <si>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</si>
  <si>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</si>
  <si>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</si>
  <si>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</si>
  <si>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</si>
  <si>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</si>
  <si>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</si>
  <si>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</si>
  <si>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</si>
  <si>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</si>
  <si>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</si>
  <si>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</si>
  <si>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</si>
  <si>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</si>
  <si>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</si>
  <si>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</si>
  <si>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</si>
  <si>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</si>
  <si>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</si>
  <si>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</si>
  <si>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</si>
  <si>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</si>
  <si>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</si>
  <si>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</si>
  <si>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</si>
  <si>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</si>
  <si>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</si>
  <si>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</si>
  <si>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</si>
  <si>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</si>
  <si>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</si>
  <si>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</si>
  <si>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</si>
  <si>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</si>
  <si>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</si>
  <si>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</si>
  <si>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</si>
  <si>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</si>
  <si>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</si>
  <si>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</si>
  <si>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</si>
  <si>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</si>
  <si>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</si>
  <si>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</si>
  <si>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</si>
  <si>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</si>
  <si>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</si>
  <si>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</si>
  <si>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</si>
  <si>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</si>
  <si>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</si>
  <si>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</si>
  <si>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</si>
  <si>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</si>
  <si>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</si>
  <si>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</si>
  <si>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</si>
  <si>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</si>
  <si>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</si>
  <si>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</si>
  <si>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</si>
  <si>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</si>
  <si>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</si>
  <si>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</si>
  <si>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</si>
  <si>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</si>
  <si>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</si>
  <si>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</si>
  <si>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</si>
  <si>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</si>
  <si>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</si>
  <si>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</si>
  <si>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</si>
  <si>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</si>
  <si>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</si>
  <si>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</si>
  <si>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</si>
  <si>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</si>
  <si>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</si>
  <si>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</si>
  <si>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</si>
  <si>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</si>
  <si>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</si>
  <si>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</si>
  <si>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</si>
  <si>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</si>
  <si>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</si>
  <si>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</si>
  <si>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</si>
  <si>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</si>
  <si>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</si>
  <si>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</si>
  <si>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</si>
  <si>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</si>
  <si>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</si>
  <si>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</si>
  <si>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</si>
  <si>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</si>
  <si>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</si>
  <si>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</si>
  <si>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</si>
  <si>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</si>
  <si>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</si>
  <si>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</si>
  <si>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</si>
  <si>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</si>
  <si>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</si>
  <si>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</si>
  <si>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</si>
  <si>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</si>
  <si>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</si>
  <si>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</si>
  <si>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</si>
  <si>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</si>
  <si>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</si>
  <si>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</si>
  <si>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</si>
  <si>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</si>
  <si>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</si>
  <si>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</si>
  <si>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</si>
  <si>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</si>
  <si>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</si>
  <si>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</si>
  <si>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</si>
  <si>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</si>
  <si>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</si>
  <si>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</si>
  <si>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</si>
  <si>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</si>
  <si>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</si>
  <si>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</si>
  <si>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</si>
  <si>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</si>
  <si>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</si>
  <si>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</si>
  <si>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</si>
  <si>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</si>
  <si>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</si>
  <si>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</si>
  <si>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</si>
  <si>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</si>
  <si>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</si>
  <si>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</si>
  <si>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</si>
  <si>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</si>
  <si>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</si>
  <si>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</si>
  <si>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</si>
  <si>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</si>
  <si>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</si>
  <si>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</si>
  <si>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</si>
  <si>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</si>
  <si>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</si>
  <si>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</si>
  <si>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</si>
  <si>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</si>
  <si>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</si>
  <si>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</si>
  <si>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</si>
  <si>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</si>
  <si>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</si>
  <si>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</si>
  <si>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</si>
  <si>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</si>
  <si>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</si>
  <si>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</si>
  <si>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</si>
  <si>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</si>
  <si>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</si>
  <si>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</si>
  <si>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</si>
  <si>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</si>
  <si>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</si>
  <si>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</si>
  <si>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</si>
  <si>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</si>
  <si>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</si>
  <si>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</si>
  <si>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</si>
  <si>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</si>
  <si>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</si>
  <si>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</si>
  <si>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</si>
  <si>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</si>
  <si>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</si>
  <si>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</si>
  <si>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</si>
  <si>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</si>
  <si>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</si>
  <si>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</si>
  <si>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</si>
  <si>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</si>
  <si>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</si>
  <si>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</si>
  <si>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</si>
  <si>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</si>
  <si>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</si>
  <si>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</si>
  <si>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</si>
  <si>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</si>
  <si>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</si>
  <si>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</si>
  <si>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</si>
  <si>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</si>
  <si>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</si>
  <si>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ES</t>
  </si>
  <si>
    <t>Spain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</si>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</sst>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43297.735474537039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646250</v>
      </c>
      <c r="E2" s="152">
        <v>699528</v>
      </c>
      <c r="F2" s="152">
        <v>749288</v>
      </c>
      <c r="G2" s="152">
        <v>803472</v>
      </c>
      <c r="H2" s="152">
        <v>861420</v>
      </c>
      <c r="I2" s="152">
        <v>930566</v>
      </c>
      <c r="J2" s="152">
        <v>1007974.0000000001</v>
      </c>
      <c r="K2" s="152">
        <v>1080807</v>
      </c>
      <c r="L2" s="152">
        <v>1116225.0000000002</v>
      </c>
      <c r="M2" s="152">
        <v>1079052</v>
      </c>
      <c r="N2" s="152">
        <v>1080935</v>
      </c>
      <c r="O2" s="152">
        <v>1070449.0000000002</v>
      </c>
      <c r="P2" s="152">
        <v>1039815</v>
      </c>
      <c r="Q2" s="152">
        <v>1025693</v>
      </c>
      <c r="R2" s="152">
        <v>1037820</v>
      </c>
      <c r="S2" s="152">
        <v>1079998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385790</v>
      </c>
      <c r="E3" s="156">
        <v>414178</v>
      </c>
      <c r="F3" s="156">
        <v>438364</v>
      </c>
      <c r="G3" s="156">
        <v>463041.99999999994</v>
      </c>
      <c r="H3" s="156">
        <v>499125</v>
      </c>
      <c r="I3" s="156">
        <v>536684</v>
      </c>
      <c r="J3" s="156">
        <v>577213.00000000012</v>
      </c>
      <c r="K3" s="156">
        <v>615840</v>
      </c>
      <c r="L3" s="156">
        <v>633540</v>
      </c>
      <c r="M3" s="156">
        <v>605346</v>
      </c>
      <c r="N3" s="156">
        <v>618755</v>
      </c>
      <c r="O3" s="156">
        <v>618864.99999999988</v>
      </c>
      <c r="P3" s="156">
        <v>611349</v>
      </c>
      <c r="Q3" s="156">
        <v>598482</v>
      </c>
      <c r="R3" s="156">
        <v>608680</v>
      </c>
      <c r="S3" s="156">
        <v>626335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586321</v>
      </c>
      <c r="E4" s="160">
        <v>636823.99999999988</v>
      </c>
      <c r="F4" s="160">
        <v>682380</v>
      </c>
      <c r="G4" s="160">
        <v>727685</v>
      </c>
      <c r="H4" s="160">
        <v>776193</v>
      </c>
      <c r="I4" s="160">
        <v>834247</v>
      </c>
      <c r="J4" s="160">
        <v>900092</v>
      </c>
      <c r="K4" s="160">
        <v>972855</v>
      </c>
      <c r="L4" s="160">
        <v>1025645</v>
      </c>
      <c r="M4" s="160">
        <v>1006093</v>
      </c>
      <c r="N4" s="160">
        <v>989883</v>
      </c>
      <c r="O4" s="160">
        <v>983670</v>
      </c>
      <c r="P4" s="160">
        <v>953986</v>
      </c>
      <c r="Q4" s="160">
        <v>935616</v>
      </c>
      <c r="R4" s="160">
        <v>944470</v>
      </c>
      <c r="S4" s="160">
        <v>979874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24160</v>
      </c>
      <c r="E6" s="152">
        <v>25533</v>
      </c>
      <c r="F6" s="152">
        <v>25891</v>
      </c>
      <c r="G6" s="152">
        <v>27171</v>
      </c>
      <c r="H6" s="152">
        <v>26478</v>
      </c>
      <c r="I6" s="152">
        <v>25238</v>
      </c>
      <c r="J6" s="152">
        <v>23748</v>
      </c>
      <c r="K6" s="152">
        <v>26376</v>
      </c>
      <c r="L6" s="152">
        <v>25561</v>
      </c>
      <c r="M6" s="152">
        <v>23549</v>
      </c>
      <c r="N6" s="152">
        <v>25253</v>
      </c>
      <c r="O6" s="152">
        <v>24391</v>
      </c>
      <c r="P6" s="152">
        <v>24019</v>
      </c>
      <c r="Q6" s="152">
        <v>25749</v>
      </c>
      <c r="R6" s="152">
        <v>25260</v>
      </c>
      <c r="S6" s="152">
        <v>27266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121042.00000000001</v>
      </c>
      <c r="E7" s="156">
        <v>128510.99999999988</v>
      </c>
      <c r="F7" s="156">
        <v>134459.99999999997</v>
      </c>
      <c r="G7" s="156">
        <v>140976.99999999997</v>
      </c>
      <c r="H7" s="156">
        <v>147531.00000000006</v>
      </c>
      <c r="I7" s="156">
        <v>157280.00000000012</v>
      </c>
      <c r="J7" s="156">
        <v>167379.99999999991</v>
      </c>
      <c r="K7" s="156">
        <v>176904.99999999988</v>
      </c>
      <c r="L7" s="156">
        <v>183870.00000000009</v>
      </c>
      <c r="M7" s="156">
        <v>167465.00000000003</v>
      </c>
      <c r="N7" s="156">
        <v>169978</v>
      </c>
      <c r="O7" s="156">
        <v>171650.99999999991</v>
      </c>
      <c r="P7" s="156">
        <v>165568</v>
      </c>
      <c r="Q7" s="156">
        <v>163944.00000000006</v>
      </c>
      <c r="R7" s="156">
        <v>165854.00000000003</v>
      </c>
      <c r="S7" s="156">
        <v>176483.99999999997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59165</v>
      </c>
      <c r="E8" s="156">
        <v>66633.000000000015</v>
      </c>
      <c r="F8" s="156">
        <v>73631</v>
      </c>
      <c r="G8" s="156">
        <v>79692</v>
      </c>
      <c r="H8" s="156">
        <v>85986</v>
      </c>
      <c r="I8" s="156">
        <v>96620</v>
      </c>
      <c r="J8" s="156">
        <v>105326</v>
      </c>
      <c r="K8" s="156">
        <v>109192</v>
      </c>
      <c r="L8" s="156">
        <v>113190</v>
      </c>
      <c r="M8" s="156">
        <v>106503</v>
      </c>
      <c r="N8" s="156">
        <v>87526</v>
      </c>
      <c r="O8" s="156">
        <v>73980</v>
      </c>
      <c r="P8" s="156">
        <v>63521</v>
      </c>
      <c r="Q8" s="156">
        <v>53948</v>
      </c>
      <c r="R8" s="156">
        <v>53128</v>
      </c>
      <c r="S8" s="156">
        <v>54927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139557</v>
      </c>
      <c r="E9" s="156">
        <v>150922.00000000003</v>
      </c>
      <c r="F9" s="156">
        <v>161277</v>
      </c>
      <c r="G9" s="156">
        <v>169399</v>
      </c>
      <c r="H9" s="156">
        <v>181059</v>
      </c>
      <c r="I9" s="156">
        <v>189425</v>
      </c>
      <c r="J9" s="156">
        <v>202055</v>
      </c>
      <c r="K9" s="156">
        <v>214838</v>
      </c>
      <c r="L9" s="156">
        <v>224591</v>
      </c>
      <c r="M9" s="156">
        <v>220847</v>
      </c>
      <c r="N9" s="156">
        <v>222546</v>
      </c>
      <c r="O9" s="156">
        <v>225396</v>
      </c>
      <c r="P9" s="156">
        <v>222020</v>
      </c>
      <c r="Q9" s="156">
        <v>216563</v>
      </c>
      <c r="R9" s="156">
        <v>219775</v>
      </c>
      <c r="S9" s="156">
        <v>228639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25942</v>
      </c>
      <c r="E10" s="156">
        <v>28617</v>
      </c>
      <c r="F10" s="156">
        <v>31761</v>
      </c>
      <c r="G10" s="156">
        <v>33826.999999999993</v>
      </c>
      <c r="H10" s="156">
        <v>35593</v>
      </c>
      <c r="I10" s="156">
        <v>37932</v>
      </c>
      <c r="J10" s="156">
        <v>40026</v>
      </c>
      <c r="K10" s="156">
        <v>42582</v>
      </c>
      <c r="L10" s="156">
        <v>44071</v>
      </c>
      <c r="M10" s="156">
        <v>44637</v>
      </c>
      <c r="N10" s="156">
        <v>43430</v>
      </c>
      <c r="O10" s="156">
        <v>42726</v>
      </c>
      <c r="P10" s="156">
        <v>41972</v>
      </c>
      <c r="Q10" s="156">
        <v>41285.000000000007</v>
      </c>
      <c r="R10" s="156">
        <v>41080</v>
      </c>
      <c r="S10" s="156">
        <v>41088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27030</v>
      </c>
      <c r="E11" s="156">
        <v>30912</v>
      </c>
      <c r="F11" s="156">
        <v>33043</v>
      </c>
      <c r="G11" s="156">
        <v>34298</v>
      </c>
      <c r="H11" s="156">
        <v>36523</v>
      </c>
      <c r="I11" s="156">
        <v>38912.000000000007</v>
      </c>
      <c r="J11" s="156">
        <v>43145</v>
      </c>
      <c r="K11" s="156">
        <v>51678</v>
      </c>
      <c r="L11" s="156">
        <v>55125</v>
      </c>
      <c r="M11" s="156">
        <v>57216</v>
      </c>
      <c r="N11" s="156">
        <v>43936</v>
      </c>
      <c r="O11" s="156">
        <v>40895</v>
      </c>
      <c r="P11" s="156">
        <v>39870</v>
      </c>
      <c r="Q11" s="156">
        <v>35183.000000000007</v>
      </c>
      <c r="R11" s="156">
        <v>37841</v>
      </c>
      <c r="S11" s="156">
        <v>38925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35200</v>
      </c>
      <c r="E12" s="156">
        <v>39577</v>
      </c>
      <c r="F12" s="156">
        <v>44818</v>
      </c>
      <c r="G12" s="156">
        <v>50537</v>
      </c>
      <c r="H12" s="156">
        <v>57828</v>
      </c>
      <c r="I12" s="156">
        <v>66436</v>
      </c>
      <c r="J12" s="156">
        <v>75660</v>
      </c>
      <c r="K12" s="156">
        <v>86701</v>
      </c>
      <c r="L12" s="156">
        <v>91968</v>
      </c>
      <c r="M12" s="156">
        <v>89901</v>
      </c>
      <c r="N12" s="156">
        <v>100489</v>
      </c>
      <c r="O12" s="156">
        <v>106819</v>
      </c>
      <c r="P12" s="156">
        <v>110666</v>
      </c>
      <c r="Q12" s="156">
        <v>113229</v>
      </c>
      <c r="R12" s="156">
        <v>112629</v>
      </c>
      <c r="S12" s="156">
        <v>110428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36938.999999999993</v>
      </c>
      <c r="E13" s="156">
        <v>40884</v>
      </c>
      <c r="F13" s="156">
        <v>43730</v>
      </c>
      <c r="G13" s="156">
        <v>47474</v>
      </c>
      <c r="H13" s="156">
        <v>50028</v>
      </c>
      <c r="I13" s="156">
        <v>55020</v>
      </c>
      <c r="J13" s="156">
        <v>62635</v>
      </c>
      <c r="K13" s="156">
        <v>69727.000000000015</v>
      </c>
      <c r="L13" s="156">
        <v>74609</v>
      </c>
      <c r="M13" s="156">
        <v>73116</v>
      </c>
      <c r="N13" s="156">
        <v>70971</v>
      </c>
      <c r="O13" s="156">
        <v>72678</v>
      </c>
      <c r="P13" s="156">
        <v>69502</v>
      </c>
      <c r="Q13" s="156">
        <v>69200.000000000015</v>
      </c>
      <c r="R13" s="156">
        <v>72933.999999999985</v>
      </c>
      <c r="S13" s="156">
        <v>77962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94189</v>
      </c>
      <c r="E14" s="156">
        <v>100573</v>
      </c>
      <c r="F14" s="156">
        <v>107436</v>
      </c>
      <c r="G14" s="156">
        <v>116270</v>
      </c>
      <c r="H14" s="156">
        <v>125094</v>
      </c>
      <c r="I14" s="156">
        <v>135003</v>
      </c>
      <c r="J14" s="156">
        <v>145883.99999999997</v>
      </c>
      <c r="K14" s="156">
        <v>158625.99999999997</v>
      </c>
      <c r="L14" s="156">
        <v>173815</v>
      </c>
      <c r="M14" s="156">
        <v>183109</v>
      </c>
      <c r="N14" s="156">
        <v>185111</v>
      </c>
      <c r="O14" s="156">
        <v>184186</v>
      </c>
      <c r="P14" s="156">
        <v>176802</v>
      </c>
      <c r="Q14" s="156">
        <v>177520</v>
      </c>
      <c r="R14" s="156">
        <v>177217</v>
      </c>
      <c r="S14" s="156">
        <v>184469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23097</v>
      </c>
      <c r="E15" s="156">
        <v>24662</v>
      </c>
      <c r="F15" s="156">
        <v>26333</v>
      </c>
      <c r="G15" s="156">
        <v>28040</v>
      </c>
      <c r="H15" s="156">
        <v>30073</v>
      </c>
      <c r="I15" s="156">
        <v>32381</v>
      </c>
      <c r="J15" s="156">
        <v>34233</v>
      </c>
      <c r="K15" s="156">
        <v>36230</v>
      </c>
      <c r="L15" s="156">
        <v>38845</v>
      </c>
      <c r="M15" s="156">
        <v>39750.000000000007</v>
      </c>
      <c r="N15" s="156">
        <v>40643</v>
      </c>
      <c r="O15" s="156">
        <v>40948</v>
      </c>
      <c r="P15" s="156">
        <v>40045.999999999993</v>
      </c>
      <c r="Q15" s="156">
        <v>38995.000000000007</v>
      </c>
      <c r="R15" s="156">
        <v>38752</v>
      </c>
      <c r="S15" s="156">
        <v>39686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586321</v>
      </c>
      <c r="E16" s="164">
        <f t="shared" ref="E16:S16" si="0">SUM(E6:E15)</f>
        <v>636823.99999999988</v>
      </c>
      <c r="F16" s="164">
        <f t="shared" si="0"/>
        <v>682380</v>
      </c>
      <c r="G16" s="164">
        <f t="shared" si="0"/>
        <v>727685</v>
      </c>
      <c r="H16" s="164">
        <f t="shared" si="0"/>
        <v>776193</v>
      </c>
      <c r="I16" s="164">
        <f t="shared" si="0"/>
        <v>834247.00000000012</v>
      </c>
      <c r="J16" s="164">
        <f t="shared" si="0"/>
        <v>900091.99999999988</v>
      </c>
      <c r="K16" s="164">
        <f t="shared" si="0"/>
        <v>972854.99999999988</v>
      </c>
      <c r="L16" s="164">
        <f t="shared" si="0"/>
        <v>1025645.0000000001</v>
      </c>
      <c r="M16" s="164">
        <f t="shared" si="0"/>
        <v>1006093</v>
      </c>
      <c r="N16" s="164">
        <f t="shared" si="0"/>
        <v>989883</v>
      </c>
      <c r="O16" s="164">
        <f t="shared" si="0"/>
        <v>983669.99999999988</v>
      </c>
      <c r="P16" s="164">
        <f t="shared" si="0"/>
        <v>953986</v>
      </c>
      <c r="Q16" s="164">
        <f t="shared" si="0"/>
        <v>935616.00000000012</v>
      </c>
      <c r="R16" s="164">
        <f t="shared" si="0"/>
        <v>944470</v>
      </c>
      <c r="S16" s="164">
        <f t="shared" si="0"/>
        <v>979874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24160</v>
      </c>
      <c r="E18" s="152">
        <v>25533</v>
      </c>
      <c r="F18" s="152">
        <v>25891</v>
      </c>
      <c r="G18" s="152">
        <v>27171</v>
      </c>
      <c r="H18" s="152">
        <v>26478</v>
      </c>
      <c r="I18" s="152">
        <v>25238</v>
      </c>
      <c r="J18" s="152">
        <v>23748</v>
      </c>
      <c r="K18" s="152">
        <v>26376</v>
      </c>
      <c r="L18" s="152">
        <v>25561</v>
      </c>
      <c r="M18" s="152">
        <v>23549</v>
      </c>
      <c r="N18" s="152">
        <v>25253</v>
      </c>
      <c r="O18" s="152">
        <v>24391</v>
      </c>
      <c r="P18" s="152">
        <v>24019</v>
      </c>
      <c r="Q18" s="152">
        <v>25749</v>
      </c>
      <c r="R18" s="152">
        <v>25260</v>
      </c>
      <c r="S18" s="152">
        <v>27266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1762.0000000000002</v>
      </c>
      <c r="E19" s="156">
        <v>2279</v>
      </c>
      <c r="F19" s="156">
        <v>2581</v>
      </c>
      <c r="G19" s="156">
        <v>2910</v>
      </c>
      <c r="H19" s="156">
        <v>3213</v>
      </c>
      <c r="I19" s="156">
        <v>3279</v>
      </c>
      <c r="J19" s="156">
        <v>3649</v>
      </c>
      <c r="K19" s="156">
        <v>4094</v>
      </c>
      <c r="L19" s="156">
        <v>4058</v>
      </c>
      <c r="M19" s="156">
        <v>3311</v>
      </c>
      <c r="N19" s="156">
        <v>3478</v>
      </c>
      <c r="O19" s="156">
        <v>3518</v>
      </c>
      <c r="P19" s="156">
        <v>3212</v>
      </c>
      <c r="Q19" s="156">
        <v>2638</v>
      </c>
      <c r="R19" s="156">
        <v>2396</v>
      </c>
      <c r="S19" s="156">
        <v>2227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104607.00000000004</v>
      </c>
      <c r="E20" s="156">
        <v>110841.99999999988</v>
      </c>
      <c r="F20" s="156">
        <v>115161.99999999996</v>
      </c>
      <c r="G20" s="156">
        <v>119765.99999999999</v>
      </c>
      <c r="H20" s="156">
        <v>124625.00000000007</v>
      </c>
      <c r="I20" s="156">
        <v>131248.00000000012</v>
      </c>
      <c r="J20" s="156">
        <v>139622.99999999991</v>
      </c>
      <c r="K20" s="156">
        <v>145642.99999999988</v>
      </c>
      <c r="L20" s="156">
        <v>148740.00000000009</v>
      </c>
      <c r="M20" s="156">
        <v>132507.00000000003</v>
      </c>
      <c r="N20" s="156">
        <v>131436</v>
      </c>
      <c r="O20" s="156">
        <v>132446.99999999997</v>
      </c>
      <c r="P20" s="156">
        <v>126035.99999999999</v>
      </c>
      <c r="Q20" s="156">
        <v>125681.00000000004</v>
      </c>
      <c r="R20" s="156">
        <v>129683</v>
      </c>
      <c r="S20" s="156">
        <v>139299.99999999991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9780</v>
      </c>
      <c r="E21" s="156">
        <v>10055</v>
      </c>
      <c r="F21" s="156">
        <v>10917</v>
      </c>
      <c r="G21" s="156">
        <v>12194</v>
      </c>
      <c r="H21" s="156">
        <v>13232</v>
      </c>
      <c r="I21" s="156">
        <v>15750</v>
      </c>
      <c r="J21" s="156">
        <v>16639</v>
      </c>
      <c r="K21" s="156">
        <v>19285</v>
      </c>
      <c r="L21" s="156">
        <v>22773</v>
      </c>
      <c r="M21" s="156">
        <v>23220</v>
      </c>
      <c r="N21" s="156">
        <v>25533</v>
      </c>
      <c r="O21" s="156">
        <v>25701</v>
      </c>
      <c r="P21" s="156">
        <v>26361</v>
      </c>
      <c r="Q21" s="156">
        <v>25334</v>
      </c>
      <c r="R21" s="156">
        <v>23818</v>
      </c>
      <c r="S21" s="156">
        <v>24960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4893</v>
      </c>
      <c r="E22" s="156">
        <v>5335</v>
      </c>
      <c r="F22" s="156">
        <v>5800</v>
      </c>
      <c r="G22" s="156">
        <v>6107</v>
      </c>
      <c r="H22" s="156">
        <v>6461</v>
      </c>
      <c r="I22" s="156">
        <v>7003</v>
      </c>
      <c r="J22" s="156">
        <v>7469</v>
      </c>
      <c r="K22" s="156">
        <v>7883</v>
      </c>
      <c r="L22" s="156">
        <v>8299</v>
      </c>
      <c r="M22" s="156">
        <v>8426.9999999999982</v>
      </c>
      <c r="N22" s="156">
        <v>9531</v>
      </c>
      <c r="O22" s="156">
        <v>9985</v>
      </c>
      <c r="P22" s="156">
        <v>9959</v>
      </c>
      <c r="Q22" s="156">
        <v>10290.999999999998</v>
      </c>
      <c r="R22" s="156">
        <v>9956.9999999999982</v>
      </c>
      <c r="S22" s="156">
        <v>9997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59165</v>
      </c>
      <c r="E23" s="156">
        <v>66633.000000000015</v>
      </c>
      <c r="F23" s="156">
        <v>73631</v>
      </c>
      <c r="G23" s="156">
        <v>79692</v>
      </c>
      <c r="H23" s="156">
        <v>85986</v>
      </c>
      <c r="I23" s="156">
        <v>96620</v>
      </c>
      <c r="J23" s="156">
        <v>105326</v>
      </c>
      <c r="K23" s="156">
        <v>109192</v>
      </c>
      <c r="L23" s="156">
        <v>113190</v>
      </c>
      <c r="M23" s="156">
        <v>106503</v>
      </c>
      <c r="N23" s="156">
        <v>87526</v>
      </c>
      <c r="O23" s="156">
        <v>73980</v>
      </c>
      <c r="P23" s="156">
        <v>63521</v>
      </c>
      <c r="Q23" s="156">
        <v>53948</v>
      </c>
      <c r="R23" s="156">
        <v>53128</v>
      </c>
      <c r="S23" s="156">
        <v>54927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68134</v>
      </c>
      <c r="E24" s="156">
        <v>74159.000000000015</v>
      </c>
      <c r="F24" s="156">
        <v>79745</v>
      </c>
      <c r="G24" s="156">
        <v>83776.999999999985</v>
      </c>
      <c r="H24" s="156">
        <v>90306</v>
      </c>
      <c r="I24" s="156">
        <v>95868.999999999985</v>
      </c>
      <c r="J24" s="156">
        <v>103046.00000000001</v>
      </c>
      <c r="K24" s="156">
        <v>111304.00000000001</v>
      </c>
      <c r="L24" s="156">
        <v>116591.99999999999</v>
      </c>
      <c r="M24" s="156">
        <v>113834</v>
      </c>
      <c r="N24" s="156">
        <v>114537</v>
      </c>
      <c r="O24" s="156">
        <v>115838.00000000001</v>
      </c>
      <c r="P24" s="156">
        <v>114374</v>
      </c>
      <c r="Q24" s="156">
        <v>112839</v>
      </c>
      <c r="R24" s="156">
        <v>112211</v>
      </c>
      <c r="S24" s="156">
        <v>116453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27888</v>
      </c>
      <c r="E25" s="156">
        <v>30902</v>
      </c>
      <c r="F25" s="156">
        <v>32401.000000000004</v>
      </c>
      <c r="G25" s="156">
        <v>34066</v>
      </c>
      <c r="H25" s="156">
        <v>35791.999999999993</v>
      </c>
      <c r="I25" s="156">
        <v>35724.000000000007</v>
      </c>
      <c r="J25" s="156">
        <v>37990.999999999993</v>
      </c>
      <c r="K25" s="156">
        <v>40606.000000000007</v>
      </c>
      <c r="L25" s="156">
        <v>42177</v>
      </c>
      <c r="M25" s="156">
        <v>41771</v>
      </c>
      <c r="N25" s="156">
        <v>43526</v>
      </c>
      <c r="O25" s="156">
        <v>44390</v>
      </c>
      <c r="P25" s="156">
        <v>43187</v>
      </c>
      <c r="Q25" s="156">
        <v>42041</v>
      </c>
      <c r="R25" s="156">
        <v>44156</v>
      </c>
      <c r="S25" s="156">
        <v>47286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43535</v>
      </c>
      <c r="E26" s="156">
        <v>45861</v>
      </c>
      <c r="F26" s="156">
        <v>49131</v>
      </c>
      <c r="G26" s="156">
        <v>51556</v>
      </c>
      <c r="H26" s="156">
        <v>54961</v>
      </c>
      <c r="I26" s="156">
        <v>57832</v>
      </c>
      <c r="J26" s="156">
        <v>61018</v>
      </c>
      <c r="K26" s="156">
        <v>62928</v>
      </c>
      <c r="L26" s="156">
        <v>65822.000000000015</v>
      </c>
      <c r="M26" s="156">
        <v>65242</v>
      </c>
      <c r="N26" s="156">
        <v>64483</v>
      </c>
      <c r="O26" s="156">
        <v>65168</v>
      </c>
      <c r="P26" s="156">
        <v>64459</v>
      </c>
      <c r="Q26" s="156">
        <v>61683</v>
      </c>
      <c r="R26" s="156">
        <v>63408</v>
      </c>
      <c r="S26" s="156">
        <v>64900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25942</v>
      </c>
      <c r="E27" s="156">
        <v>28617</v>
      </c>
      <c r="F27" s="156">
        <v>31761</v>
      </c>
      <c r="G27" s="156">
        <v>33826.999999999993</v>
      </c>
      <c r="H27" s="156">
        <v>35593</v>
      </c>
      <c r="I27" s="156">
        <v>37932</v>
      </c>
      <c r="J27" s="156">
        <v>40026</v>
      </c>
      <c r="K27" s="156">
        <v>42582</v>
      </c>
      <c r="L27" s="156">
        <v>44071</v>
      </c>
      <c r="M27" s="156">
        <v>44637</v>
      </c>
      <c r="N27" s="156">
        <v>43430</v>
      </c>
      <c r="O27" s="156">
        <v>42726</v>
      </c>
      <c r="P27" s="156">
        <v>41972</v>
      </c>
      <c r="Q27" s="156">
        <v>41285.000000000007</v>
      </c>
      <c r="R27" s="156">
        <v>41080</v>
      </c>
      <c r="S27" s="156">
        <v>41088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27030</v>
      </c>
      <c r="E28" s="156">
        <v>30912</v>
      </c>
      <c r="F28" s="156">
        <v>33043</v>
      </c>
      <c r="G28" s="156">
        <v>34298</v>
      </c>
      <c r="H28" s="156">
        <v>36523</v>
      </c>
      <c r="I28" s="156">
        <v>38912.000000000007</v>
      </c>
      <c r="J28" s="156">
        <v>43145</v>
      </c>
      <c r="K28" s="156">
        <v>51678</v>
      </c>
      <c r="L28" s="156">
        <v>55125</v>
      </c>
      <c r="M28" s="156">
        <v>57216</v>
      </c>
      <c r="N28" s="156">
        <v>43936</v>
      </c>
      <c r="O28" s="156">
        <v>40895</v>
      </c>
      <c r="P28" s="156">
        <v>39870</v>
      </c>
      <c r="Q28" s="156">
        <v>35183.000000000007</v>
      </c>
      <c r="R28" s="156">
        <v>37841</v>
      </c>
      <c r="S28" s="156">
        <v>38925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35200</v>
      </c>
      <c r="E29" s="156">
        <v>39577</v>
      </c>
      <c r="F29" s="156">
        <v>44818</v>
      </c>
      <c r="G29" s="156">
        <v>50537</v>
      </c>
      <c r="H29" s="156">
        <v>57828</v>
      </c>
      <c r="I29" s="156">
        <v>66436</v>
      </c>
      <c r="J29" s="156">
        <v>75660</v>
      </c>
      <c r="K29" s="156">
        <v>86701</v>
      </c>
      <c r="L29" s="156">
        <v>91968</v>
      </c>
      <c r="M29" s="156">
        <v>89901</v>
      </c>
      <c r="N29" s="156">
        <v>100489</v>
      </c>
      <c r="O29" s="156">
        <v>106819</v>
      </c>
      <c r="P29" s="156">
        <v>110666</v>
      </c>
      <c r="Q29" s="156">
        <v>113229</v>
      </c>
      <c r="R29" s="156">
        <v>112629</v>
      </c>
      <c r="S29" s="156">
        <v>110428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20276.999999999996</v>
      </c>
      <c r="E30" s="156">
        <v>22624</v>
      </c>
      <c r="F30" s="156">
        <v>23944</v>
      </c>
      <c r="G30" s="156">
        <v>26301</v>
      </c>
      <c r="H30" s="156">
        <v>28008</v>
      </c>
      <c r="I30" s="156">
        <v>31186.999999999996</v>
      </c>
      <c r="J30" s="156">
        <v>35531</v>
      </c>
      <c r="K30" s="156">
        <v>38828.000000000007</v>
      </c>
      <c r="L30" s="156">
        <v>42512</v>
      </c>
      <c r="M30" s="156">
        <v>43256</v>
      </c>
      <c r="N30" s="156">
        <v>41097</v>
      </c>
      <c r="O30" s="156">
        <v>41967.999999999993</v>
      </c>
      <c r="P30" s="156">
        <v>40464</v>
      </c>
      <c r="Q30" s="156">
        <v>40458.000000000007</v>
      </c>
      <c r="R30" s="156">
        <v>42719</v>
      </c>
      <c r="S30" s="156">
        <v>44870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16662</v>
      </c>
      <c r="E31" s="156">
        <v>18260</v>
      </c>
      <c r="F31" s="156">
        <v>19786</v>
      </c>
      <c r="G31" s="156">
        <v>21173</v>
      </c>
      <c r="H31" s="156">
        <v>22020</v>
      </c>
      <c r="I31" s="156">
        <v>23833</v>
      </c>
      <c r="J31" s="156">
        <v>27104</v>
      </c>
      <c r="K31" s="156">
        <v>30899</v>
      </c>
      <c r="L31" s="156">
        <v>32097</v>
      </c>
      <c r="M31" s="156">
        <v>29860</v>
      </c>
      <c r="N31" s="156">
        <v>29874</v>
      </c>
      <c r="O31" s="156">
        <v>30710</v>
      </c>
      <c r="P31" s="156">
        <v>29038</v>
      </c>
      <c r="Q31" s="156">
        <v>28742</v>
      </c>
      <c r="R31" s="156">
        <v>30215</v>
      </c>
      <c r="S31" s="156">
        <v>33092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34536</v>
      </c>
      <c r="E32" s="156">
        <v>36796.000000000007</v>
      </c>
      <c r="F32" s="156">
        <v>38489.999999999985</v>
      </c>
      <c r="G32" s="156">
        <v>41188.000000000015</v>
      </c>
      <c r="H32" s="156">
        <v>44076.999999999993</v>
      </c>
      <c r="I32" s="156">
        <v>47276.000000000022</v>
      </c>
      <c r="J32" s="156">
        <v>51629</v>
      </c>
      <c r="K32" s="156">
        <v>55834.999999999993</v>
      </c>
      <c r="L32" s="156">
        <v>61126.000000000007</v>
      </c>
      <c r="M32" s="156">
        <v>64486.999999999993</v>
      </c>
      <c r="N32" s="156">
        <v>65598</v>
      </c>
      <c r="O32" s="156">
        <v>65068</v>
      </c>
      <c r="P32" s="156">
        <v>61590</v>
      </c>
      <c r="Q32" s="156">
        <v>62638.000000000022</v>
      </c>
      <c r="R32" s="156">
        <v>62895</v>
      </c>
      <c r="S32" s="156">
        <v>64286.000000000022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30332</v>
      </c>
      <c r="E33" s="156">
        <v>32678</v>
      </c>
      <c r="F33" s="156">
        <v>34910</v>
      </c>
      <c r="G33" s="156">
        <v>37412</v>
      </c>
      <c r="H33" s="156">
        <v>40166</v>
      </c>
      <c r="I33" s="156">
        <v>43360</v>
      </c>
      <c r="J33" s="156">
        <v>46290</v>
      </c>
      <c r="K33" s="156">
        <v>50087</v>
      </c>
      <c r="L33" s="156">
        <v>53895</v>
      </c>
      <c r="M33" s="156">
        <v>56630</v>
      </c>
      <c r="N33" s="156">
        <v>56863</v>
      </c>
      <c r="O33" s="156">
        <v>56650</v>
      </c>
      <c r="P33" s="156">
        <v>55369</v>
      </c>
      <c r="Q33" s="156">
        <v>55493</v>
      </c>
      <c r="R33" s="156">
        <v>55716</v>
      </c>
      <c r="S33" s="156">
        <v>57365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29321</v>
      </c>
      <c r="E34" s="156">
        <v>31098.999999999996</v>
      </c>
      <c r="F34" s="156">
        <v>34036</v>
      </c>
      <c r="G34" s="156">
        <v>37670</v>
      </c>
      <c r="H34" s="156">
        <v>40851</v>
      </c>
      <c r="I34" s="156">
        <v>44367</v>
      </c>
      <c r="J34" s="156">
        <v>47965</v>
      </c>
      <c r="K34" s="156">
        <v>52704</v>
      </c>
      <c r="L34" s="156">
        <v>58794</v>
      </c>
      <c r="M34" s="156">
        <v>61992</v>
      </c>
      <c r="N34" s="156">
        <v>62650</v>
      </c>
      <c r="O34" s="156">
        <v>62468</v>
      </c>
      <c r="P34" s="156">
        <v>59843</v>
      </c>
      <c r="Q34" s="156">
        <v>59389</v>
      </c>
      <c r="R34" s="156">
        <v>58606</v>
      </c>
      <c r="S34" s="156">
        <v>62818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9355.0000000000036</v>
      </c>
      <c r="E35" s="156">
        <v>10189.000000000002</v>
      </c>
      <c r="F35" s="156">
        <v>11056</v>
      </c>
      <c r="G35" s="156">
        <v>11840</v>
      </c>
      <c r="H35" s="156">
        <v>12956.999999999998</v>
      </c>
      <c r="I35" s="156">
        <v>14236.999999999998</v>
      </c>
      <c r="J35" s="156">
        <v>15085</v>
      </c>
      <c r="K35" s="156">
        <v>15752.999999999998</v>
      </c>
      <c r="L35" s="156">
        <v>17169</v>
      </c>
      <c r="M35" s="156">
        <v>17519.000000000004</v>
      </c>
      <c r="N35" s="156">
        <v>17684</v>
      </c>
      <c r="O35" s="156">
        <v>17701.999999999996</v>
      </c>
      <c r="P35" s="156">
        <v>17162</v>
      </c>
      <c r="Q35" s="156">
        <v>16608.000000000004</v>
      </c>
      <c r="R35" s="156">
        <v>16434.000000000004</v>
      </c>
      <c r="S35" s="156">
        <v>16948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7932.9999999999991</v>
      </c>
      <c r="E36" s="156">
        <v>8314.9999999999982</v>
      </c>
      <c r="F36" s="156">
        <v>8789</v>
      </c>
      <c r="G36" s="156">
        <v>9237</v>
      </c>
      <c r="H36" s="156">
        <v>9718</v>
      </c>
      <c r="I36" s="156">
        <v>10202</v>
      </c>
      <c r="J36" s="156">
        <v>10638</v>
      </c>
      <c r="K36" s="156">
        <v>11385</v>
      </c>
      <c r="L36" s="156">
        <v>12142</v>
      </c>
      <c r="M36" s="156">
        <v>12439</v>
      </c>
      <c r="N36" s="156">
        <v>12664</v>
      </c>
      <c r="O36" s="156">
        <v>13119</v>
      </c>
      <c r="P36" s="156">
        <v>13519</v>
      </c>
      <c r="Q36" s="156">
        <v>13341</v>
      </c>
      <c r="R36" s="156">
        <v>13203</v>
      </c>
      <c r="S36" s="156">
        <v>13461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5809</v>
      </c>
      <c r="E37" s="156">
        <v>6158</v>
      </c>
      <c r="F37" s="156">
        <v>6488</v>
      </c>
      <c r="G37" s="156">
        <v>6963</v>
      </c>
      <c r="H37" s="156">
        <v>7398.0000000000009</v>
      </c>
      <c r="I37" s="156">
        <v>7942.0000000000009</v>
      </c>
      <c r="J37" s="156">
        <v>8510.0000000000018</v>
      </c>
      <c r="K37" s="156">
        <v>9092</v>
      </c>
      <c r="L37" s="156">
        <v>9534</v>
      </c>
      <c r="M37" s="156">
        <v>9792.0000000000018</v>
      </c>
      <c r="N37" s="156">
        <v>10295</v>
      </c>
      <c r="O37" s="156">
        <v>10127</v>
      </c>
      <c r="P37" s="156">
        <v>9365</v>
      </c>
      <c r="Q37" s="156">
        <v>9046.0000000000018</v>
      </c>
      <c r="R37" s="156">
        <v>9114.9999999999982</v>
      </c>
      <c r="S37" s="156">
        <v>9277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586321</v>
      </c>
      <c r="E39" s="164">
        <f t="shared" ref="E39:S39" si="1">SUM(E18:E38)</f>
        <v>636823.99999999988</v>
      </c>
      <c r="F39" s="164">
        <f t="shared" si="1"/>
        <v>682380</v>
      </c>
      <c r="G39" s="164">
        <f t="shared" si="1"/>
        <v>727685</v>
      </c>
      <c r="H39" s="164">
        <f t="shared" si="1"/>
        <v>776193</v>
      </c>
      <c r="I39" s="164">
        <f t="shared" si="1"/>
        <v>834247.00000000012</v>
      </c>
      <c r="J39" s="164">
        <f t="shared" si="1"/>
        <v>900091.99999999988</v>
      </c>
      <c r="K39" s="164">
        <f t="shared" si="1"/>
        <v>972854.99999999988</v>
      </c>
      <c r="L39" s="164">
        <f t="shared" si="1"/>
        <v>1025645.0000000001</v>
      </c>
      <c r="M39" s="164">
        <f t="shared" si="1"/>
        <v>1006093</v>
      </c>
      <c r="N39" s="164">
        <f t="shared" si="1"/>
        <v>989883</v>
      </c>
      <c r="O39" s="164">
        <f t="shared" si="1"/>
        <v>983670</v>
      </c>
      <c r="P39" s="164">
        <f t="shared" si="1"/>
        <v>953986</v>
      </c>
      <c r="Q39" s="164">
        <f t="shared" si="1"/>
        <v>935616.00000000012</v>
      </c>
      <c r="R39" s="164">
        <f t="shared" si="1"/>
        <v>944470</v>
      </c>
      <c r="S39" s="164">
        <f t="shared" si="1"/>
        <v>979873.99999999988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14335.999999999998</v>
      </c>
      <c r="E41" s="152">
        <v>15137</v>
      </c>
      <c r="F41" s="152">
        <v>16238</v>
      </c>
      <c r="G41" s="152">
        <v>17775</v>
      </c>
      <c r="H41" s="152">
        <v>18951.000000000004</v>
      </c>
      <c r="I41" s="152">
        <v>21447</v>
      </c>
      <c r="J41" s="152">
        <v>22446</v>
      </c>
      <c r="K41" s="152">
        <v>24954</v>
      </c>
      <c r="L41" s="152">
        <v>26204</v>
      </c>
      <c r="M41" s="152">
        <v>26260</v>
      </c>
      <c r="N41" s="152">
        <v>26805</v>
      </c>
      <c r="O41" s="152">
        <v>28007</v>
      </c>
      <c r="P41" s="152">
        <v>27673</v>
      </c>
      <c r="Q41" s="152">
        <v>27237</v>
      </c>
      <c r="R41" s="152">
        <v>27442</v>
      </c>
      <c r="S41" s="152">
        <v>28017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7508</v>
      </c>
      <c r="E42" s="156">
        <v>7727</v>
      </c>
      <c r="F42" s="156">
        <v>7526</v>
      </c>
      <c r="G42" s="156">
        <v>7661</v>
      </c>
      <c r="H42" s="156">
        <v>7224</v>
      </c>
      <c r="I42" s="156">
        <v>6885</v>
      </c>
      <c r="J42" s="156">
        <v>6973</v>
      </c>
      <c r="K42" s="156">
        <v>6801</v>
      </c>
      <c r="L42" s="156">
        <v>6937</v>
      </c>
      <c r="M42" s="156">
        <v>6083</v>
      </c>
      <c r="N42" s="156">
        <v>5915</v>
      </c>
      <c r="O42" s="156">
        <v>6473</v>
      </c>
      <c r="P42" s="156">
        <v>5733</v>
      </c>
      <c r="Q42" s="156">
        <v>5662</v>
      </c>
      <c r="R42" s="156">
        <v>5554</v>
      </c>
      <c r="S42" s="156">
        <v>5684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8877</v>
      </c>
      <c r="E43" s="156">
        <v>9199.0000000000018</v>
      </c>
      <c r="F43" s="156">
        <v>9619</v>
      </c>
      <c r="G43" s="156">
        <v>9724.0000000000018</v>
      </c>
      <c r="H43" s="156">
        <v>9983.0000000000018</v>
      </c>
      <c r="I43" s="156">
        <v>10736</v>
      </c>
      <c r="J43" s="156">
        <v>11183</v>
      </c>
      <c r="K43" s="156">
        <v>11509</v>
      </c>
      <c r="L43" s="156">
        <v>11426</v>
      </c>
      <c r="M43" s="156">
        <v>9799</v>
      </c>
      <c r="N43" s="156">
        <v>9988</v>
      </c>
      <c r="O43" s="156">
        <v>9523.9999999999982</v>
      </c>
      <c r="P43" s="156">
        <v>8575.0000000000018</v>
      </c>
      <c r="Q43" s="156">
        <v>8135</v>
      </c>
      <c r="R43" s="156">
        <v>7768</v>
      </c>
      <c r="S43" s="156">
        <v>8032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2696</v>
      </c>
      <c r="E44" s="156">
        <v>2873</v>
      </c>
      <c r="F44" s="156">
        <v>2765</v>
      </c>
      <c r="G44" s="156">
        <v>3305</v>
      </c>
      <c r="H44" s="156">
        <v>3470</v>
      </c>
      <c r="I44" s="156">
        <v>3800</v>
      </c>
      <c r="J44" s="156">
        <v>3322</v>
      </c>
      <c r="K44" s="156">
        <v>2658</v>
      </c>
      <c r="L44" s="156">
        <v>1805</v>
      </c>
      <c r="M44" s="156">
        <v>1209</v>
      </c>
      <c r="N44" s="156">
        <v>1831</v>
      </c>
      <c r="O44" s="156">
        <v>2526.0000000000005</v>
      </c>
      <c r="P44" s="156">
        <v>2276</v>
      </c>
      <c r="Q44" s="156">
        <v>1417</v>
      </c>
      <c r="R44" s="156">
        <v>825</v>
      </c>
      <c r="S44" s="156">
        <v>2880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6665</v>
      </c>
      <c r="E45" s="156">
        <v>7296.0000000000009</v>
      </c>
      <c r="F45" s="156">
        <v>7564</v>
      </c>
      <c r="G45" s="156">
        <v>7621</v>
      </c>
      <c r="H45" s="156">
        <v>8174</v>
      </c>
      <c r="I45" s="156">
        <v>8630.0000000000018</v>
      </c>
      <c r="J45" s="156">
        <v>9146.9999999999982</v>
      </c>
      <c r="K45" s="156">
        <v>9468</v>
      </c>
      <c r="L45" s="156">
        <v>9862.9999999999982</v>
      </c>
      <c r="M45" s="156">
        <v>9149.9999999999982</v>
      </c>
      <c r="N45" s="156">
        <v>10211</v>
      </c>
      <c r="O45" s="156">
        <v>10876</v>
      </c>
      <c r="P45" s="156">
        <v>9952.9999999999982</v>
      </c>
      <c r="Q45" s="156">
        <v>9516.9999999999982</v>
      </c>
      <c r="R45" s="156">
        <v>10094.000000000002</v>
      </c>
      <c r="S45" s="156">
        <v>11108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3490</v>
      </c>
      <c r="E46" s="156">
        <v>3872</v>
      </c>
      <c r="F46" s="156">
        <v>4133.0000000000009</v>
      </c>
      <c r="G46" s="156">
        <v>4411</v>
      </c>
      <c r="H46" s="156">
        <v>4755</v>
      </c>
      <c r="I46" s="156">
        <v>5201.9999999999991</v>
      </c>
      <c r="J46" s="156">
        <v>5739</v>
      </c>
      <c r="K46" s="156">
        <v>6233</v>
      </c>
      <c r="L46" s="156">
        <v>6751</v>
      </c>
      <c r="M46" s="156">
        <v>6394</v>
      </c>
      <c r="N46" s="156">
        <v>5117</v>
      </c>
      <c r="O46" s="156">
        <v>4653.9999999999991</v>
      </c>
      <c r="P46" s="156">
        <v>4879</v>
      </c>
      <c r="Q46" s="156">
        <v>5778</v>
      </c>
      <c r="R46" s="156">
        <v>6590</v>
      </c>
      <c r="S46" s="156">
        <v>6666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12890</v>
      </c>
      <c r="E47" s="156">
        <v>13569</v>
      </c>
      <c r="F47" s="156">
        <v>13940</v>
      </c>
      <c r="G47" s="156">
        <v>13959</v>
      </c>
      <c r="H47" s="156">
        <v>14415</v>
      </c>
      <c r="I47" s="156">
        <v>15302</v>
      </c>
      <c r="J47" s="156">
        <v>15528</v>
      </c>
      <c r="K47" s="156">
        <v>15753</v>
      </c>
      <c r="L47" s="156">
        <v>16103</v>
      </c>
      <c r="M47" s="156">
        <v>12844</v>
      </c>
      <c r="N47" s="156">
        <v>12091</v>
      </c>
      <c r="O47" s="156">
        <v>11456</v>
      </c>
      <c r="P47" s="156">
        <v>10275</v>
      </c>
      <c r="Q47" s="156">
        <v>10237.999999999998</v>
      </c>
      <c r="R47" s="156">
        <v>10532</v>
      </c>
      <c r="S47" s="156">
        <v>11058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16411</v>
      </c>
      <c r="E48" s="156">
        <v>17484.999999999996</v>
      </c>
      <c r="F48" s="156">
        <v>18064</v>
      </c>
      <c r="G48" s="156">
        <v>18314.999999999996</v>
      </c>
      <c r="H48" s="156">
        <v>18942</v>
      </c>
      <c r="I48" s="156">
        <v>19533</v>
      </c>
      <c r="J48" s="156">
        <v>21405</v>
      </c>
      <c r="K48" s="156">
        <v>21945</v>
      </c>
      <c r="L48" s="156">
        <v>21802</v>
      </c>
      <c r="M48" s="156">
        <v>17354</v>
      </c>
      <c r="N48" s="156">
        <v>18048</v>
      </c>
      <c r="O48" s="156">
        <v>17463</v>
      </c>
      <c r="P48" s="156">
        <v>16264</v>
      </c>
      <c r="Q48" s="156">
        <v>15817</v>
      </c>
      <c r="R48" s="156">
        <v>16938</v>
      </c>
      <c r="S48" s="156">
        <v>17666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3066</v>
      </c>
      <c r="E49" s="156">
        <v>3240</v>
      </c>
      <c r="F49" s="156">
        <v>2775</v>
      </c>
      <c r="G49" s="156">
        <v>2779</v>
      </c>
      <c r="H49" s="156">
        <v>2681</v>
      </c>
      <c r="I49" s="156">
        <v>2938</v>
      </c>
      <c r="J49" s="156">
        <v>3098</v>
      </c>
      <c r="K49" s="156">
        <v>3615</v>
      </c>
      <c r="L49" s="156">
        <v>3870</v>
      </c>
      <c r="M49" s="156">
        <v>3567</v>
      </c>
      <c r="N49" s="156">
        <v>3334</v>
      </c>
      <c r="O49" s="156">
        <v>3377</v>
      </c>
      <c r="P49" s="156">
        <v>3308</v>
      </c>
      <c r="Q49" s="156">
        <v>3266</v>
      </c>
      <c r="R49" s="156">
        <v>3010</v>
      </c>
      <c r="S49" s="156">
        <v>3033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3978</v>
      </c>
      <c r="E50" s="156">
        <v>4226</v>
      </c>
      <c r="F50" s="156">
        <v>4421</v>
      </c>
      <c r="G50" s="156">
        <v>4685</v>
      </c>
      <c r="H50" s="156">
        <v>4953</v>
      </c>
      <c r="I50" s="156">
        <v>4848</v>
      </c>
      <c r="J50" s="156">
        <v>5916</v>
      </c>
      <c r="K50" s="156">
        <v>6143</v>
      </c>
      <c r="L50" s="156">
        <v>6484</v>
      </c>
      <c r="M50" s="156">
        <v>5510</v>
      </c>
      <c r="N50" s="156">
        <v>5402</v>
      </c>
      <c r="O50" s="156">
        <v>4650</v>
      </c>
      <c r="P50" s="156">
        <v>4392</v>
      </c>
      <c r="Q50" s="156">
        <v>4327</v>
      </c>
      <c r="R50" s="156">
        <v>4478</v>
      </c>
      <c r="S50" s="156">
        <v>4866.0000000000009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5586</v>
      </c>
      <c r="E51" s="156">
        <v>6164</v>
      </c>
      <c r="F51" s="156">
        <v>6535</v>
      </c>
      <c r="G51" s="156">
        <v>6667</v>
      </c>
      <c r="H51" s="156">
        <v>7184</v>
      </c>
      <c r="I51" s="156">
        <v>7465</v>
      </c>
      <c r="J51" s="156">
        <v>7997</v>
      </c>
      <c r="K51" s="156">
        <v>8423.0000000000018</v>
      </c>
      <c r="L51" s="156">
        <v>9026</v>
      </c>
      <c r="M51" s="156">
        <v>8116</v>
      </c>
      <c r="N51" s="156">
        <v>7898</v>
      </c>
      <c r="O51" s="156">
        <v>8329</v>
      </c>
      <c r="P51" s="156">
        <v>8792</v>
      </c>
      <c r="Q51" s="156">
        <v>8983</v>
      </c>
      <c r="R51" s="156">
        <v>9676</v>
      </c>
      <c r="S51" s="156">
        <v>10454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12014</v>
      </c>
      <c r="E52" s="156">
        <v>12415</v>
      </c>
      <c r="F52" s="156">
        <v>13552</v>
      </c>
      <c r="G52" s="156">
        <v>14416</v>
      </c>
      <c r="H52" s="156">
        <v>14571.000000000002</v>
      </c>
      <c r="I52" s="156">
        <v>14500</v>
      </c>
      <c r="J52" s="156">
        <v>15820</v>
      </c>
      <c r="K52" s="156">
        <v>16448</v>
      </c>
      <c r="L52" s="156">
        <v>16039</v>
      </c>
      <c r="M52" s="156">
        <v>14425</v>
      </c>
      <c r="N52" s="156">
        <v>13681</v>
      </c>
      <c r="O52" s="156">
        <v>14454</v>
      </c>
      <c r="P52" s="156">
        <v>13368</v>
      </c>
      <c r="Q52" s="156">
        <v>15187</v>
      </c>
      <c r="R52" s="156">
        <v>16397</v>
      </c>
      <c r="S52" s="156">
        <v>18725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7090.0000000000427</v>
      </c>
      <c r="E53" s="156">
        <v>7638.9999999998918</v>
      </c>
      <c r="F53" s="156">
        <v>8029.9999999999627</v>
      </c>
      <c r="G53" s="156">
        <v>8447.9999999999764</v>
      </c>
      <c r="H53" s="156">
        <v>9322.0000000000782</v>
      </c>
      <c r="I53" s="156">
        <v>9962.0000000001055</v>
      </c>
      <c r="J53" s="156">
        <v>11048.999999999949</v>
      </c>
      <c r="K53" s="156">
        <v>11692.999999999882</v>
      </c>
      <c r="L53" s="156">
        <v>12430.000000000042</v>
      </c>
      <c r="M53" s="156">
        <v>11796.000000000036</v>
      </c>
      <c r="N53" s="156">
        <v>11115</v>
      </c>
      <c r="O53" s="156">
        <v>10657.99999999996</v>
      </c>
      <c r="P53" s="156">
        <v>10547.999999999982</v>
      </c>
      <c r="Q53" s="156">
        <v>10117.000000000055</v>
      </c>
      <c r="R53" s="156">
        <v>10379.000000000018</v>
      </c>
      <c r="S53" s="156">
        <v>11110.99999999994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104607.00000000004</v>
      </c>
      <c r="E54" s="164">
        <f t="shared" ref="E54:S54" si="2">SUM(E41:E53)</f>
        <v>110841.9999999999</v>
      </c>
      <c r="F54" s="164">
        <f t="shared" si="2"/>
        <v>115161.99999999996</v>
      </c>
      <c r="G54" s="164">
        <f t="shared" si="2"/>
        <v>119765.99999999997</v>
      </c>
      <c r="H54" s="164">
        <f t="shared" si="2"/>
        <v>124625.00000000007</v>
      </c>
      <c r="I54" s="164">
        <f t="shared" si="2"/>
        <v>131248.00000000012</v>
      </c>
      <c r="J54" s="164">
        <f t="shared" si="2"/>
        <v>139622.99999999994</v>
      </c>
      <c r="K54" s="164">
        <f t="shared" si="2"/>
        <v>145642.99999999988</v>
      </c>
      <c r="L54" s="164">
        <f t="shared" si="2"/>
        <v>148740.00000000003</v>
      </c>
      <c r="M54" s="164">
        <f t="shared" si="2"/>
        <v>132507.00000000003</v>
      </c>
      <c r="N54" s="164">
        <f t="shared" si="2"/>
        <v>131436</v>
      </c>
      <c r="O54" s="164">
        <f t="shared" si="2"/>
        <v>132446.99999999997</v>
      </c>
      <c r="P54" s="164">
        <f t="shared" si="2"/>
        <v>126035.99999999999</v>
      </c>
      <c r="Q54" s="164">
        <f t="shared" si="2"/>
        <v>125681.00000000006</v>
      </c>
      <c r="R54" s="164">
        <f t="shared" si="2"/>
        <v>129683.00000000001</v>
      </c>
      <c r="S54" s="164">
        <f t="shared" si="2"/>
        <v>139299.99999999994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14335.999999999998</v>
      </c>
      <c r="E56" s="152">
        <v>15137</v>
      </c>
      <c r="F56" s="152">
        <v>16238</v>
      </c>
      <c r="G56" s="152">
        <v>17775</v>
      </c>
      <c r="H56" s="152">
        <v>18951.000000000004</v>
      </c>
      <c r="I56" s="152">
        <v>21447</v>
      </c>
      <c r="J56" s="152">
        <v>22446</v>
      </c>
      <c r="K56" s="152">
        <v>24954</v>
      </c>
      <c r="L56" s="152">
        <v>26204</v>
      </c>
      <c r="M56" s="152">
        <v>26260</v>
      </c>
      <c r="N56" s="152">
        <v>26805</v>
      </c>
      <c r="O56" s="152">
        <v>28007</v>
      </c>
      <c r="P56" s="152">
        <v>27673</v>
      </c>
      <c r="Q56" s="152">
        <v>27237</v>
      </c>
      <c r="R56" s="152">
        <v>27442</v>
      </c>
      <c r="S56" s="152">
        <v>28017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7508</v>
      </c>
      <c r="E57" s="156">
        <v>7727</v>
      </c>
      <c r="F57" s="156">
        <v>7526</v>
      </c>
      <c r="G57" s="156">
        <v>7661</v>
      </c>
      <c r="H57" s="156">
        <v>7224</v>
      </c>
      <c r="I57" s="156">
        <v>6885</v>
      </c>
      <c r="J57" s="156">
        <v>6973</v>
      </c>
      <c r="K57" s="156">
        <v>6801</v>
      </c>
      <c r="L57" s="156">
        <v>6937</v>
      </c>
      <c r="M57" s="156">
        <v>6083</v>
      </c>
      <c r="N57" s="156">
        <v>5915</v>
      </c>
      <c r="O57" s="156">
        <v>6473</v>
      </c>
      <c r="P57" s="156">
        <v>5733</v>
      </c>
      <c r="Q57" s="156">
        <v>5662</v>
      </c>
      <c r="R57" s="156">
        <v>5554</v>
      </c>
      <c r="S57" s="156">
        <v>5684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2524</v>
      </c>
      <c r="E58" s="156">
        <v>2579</v>
      </c>
      <c r="F58" s="156">
        <v>2659</v>
      </c>
      <c r="G58" s="156">
        <v>2713</v>
      </c>
      <c r="H58" s="156">
        <v>2779</v>
      </c>
      <c r="I58" s="156">
        <v>2959</v>
      </c>
      <c r="J58" s="156">
        <v>3209</v>
      </c>
      <c r="K58" s="156">
        <v>3308</v>
      </c>
      <c r="L58" s="156">
        <v>3271</v>
      </c>
      <c r="M58" s="156">
        <v>2442</v>
      </c>
      <c r="N58" s="156">
        <v>2270</v>
      </c>
      <c r="O58" s="156">
        <v>2067.0000000000005</v>
      </c>
      <c r="P58" s="156">
        <v>1866</v>
      </c>
      <c r="Q58" s="156">
        <v>1755</v>
      </c>
      <c r="R58" s="156">
        <v>1758</v>
      </c>
      <c r="S58" s="156">
        <v>1926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2954</v>
      </c>
      <c r="E59" s="156">
        <v>3103</v>
      </c>
      <c r="F59" s="156">
        <v>3152</v>
      </c>
      <c r="G59" s="156">
        <v>3076</v>
      </c>
      <c r="H59" s="156">
        <v>3105</v>
      </c>
      <c r="I59" s="156">
        <v>3126</v>
      </c>
      <c r="J59" s="156">
        <v>3182</v>
      </c>
      <c r="K59" s="156">
        <v>3384</v>
      </c>
      <c r="L59" s="156">
        <v>3340</v>
      </c>
      <c r="M59" s="156">
        <v>3046</v>
      </c>
      <c r="N59" s="156">
        <v>3317</v>
      </c>
      <c r="O59" s="156">
        <v>3380</v>
      </c>
      <c r="P59" s="156">
        <v>3208</v>
      </c>
      <c r="Q59" s="156">
        <v>3099</v>
      </c>
      <c r="R59" s="156">
        <v>2698</v>
      </c>
      <c r="S59" s="156">
        <v>2949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3399.0000000000014</v>
      </c>
      <c r="E60" s="156">
        <v>3517.0000000000014</v>
      </c>
      <c r="F60" s="156">
        <v>3807.9999999999986</v>
      </c>
      <c r="G60" s="156">
        <v>3935.0000000000005</v>
      </c>
      <c r="H60" s="156">
        <v>4099.0000000000018</v>
      </c>
      <c r="I60" s="156">
        <v>4650.9999999999991</v>
      </c>
      <c r="J60" s="156">
        <v>4792.0000000000027</v>
      </c>
      <c r="K60" s="156">
        <v>4817</v>
      </c>
      <c r="L60" s="156">
        <v>4815.0000000000009</v>
      </c>
      <c r="M60" s="156">
        <v>4310.9999999999991</v>
      </c>
      <c r="N60" s="156">
        <v>4401</v>
      </c>
      <c r="O60" s="156">
        <v>4076.9999999999982</v>
      </c>
      <c r="P60" s="156">
        <v>3501</v>
      </c>
      <c r="Q60" s="156">
        <v>3281.0000000000005</v>
      </c>
      <c r="R60" s="156">
        <v>3312</v>
      </c>
      <c r="S60" s="156">
        <v>3157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2696</v>
      </c>
      <c r="E61" s="156">
        <v>2873</v>
      </c>
      <c r="F61" s="156">
        <v>2765</v>
      </c>
      <c r="G61" s="156">
        <v>3305</v>
      </c>
      <c r="H61" s="156">
        <v>3470</v>
      </c>
      <c r="I61" s="156">
        <v>3800</v>
      </c>
      <c r="J61" s="156">
        <v>3322</v>
      </c>
      <c r="K61" s="156">
        <v>2658</v>
      </c>
      <c r="L61" s="156">
        <v>1805</v>
      </c>
      <c r="M61" s="156">
        <v>1209</v>
      </c>
      <c r="N61" s="156">
        <v>1831</v>
      </c>
      <c r="O61" s="156">
        <v>2526.0000000000005</v>
      </c>
      <c r="P61" s="156">
        <v>2276</v>
      </c>
      <c r="Q61" s="156">
        <v>1417</v>
      </c>
      <c r="R61" s="156">
        <v>825</v>
      </c>
      <c r="S61" s="156">
        <v>2880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6665</v>
      </c>
      <c r="E62" s="156">
        <v>7296.0000000000009</v>
      </c>
      <c r="F62" s="156">
        <v>7564</v>
      </c>
      <c r="G62" s="156">
        <v>7621</v>
      </c>
      <c r="H62" s="156">
        <v>8174</v>
      </c>
      <c r="I62" s="156">
        <v>8630.0000000000018</v>
      </c>
      <c r="J62" s="156">
        <v>9146.9999999999982</v>
      </c>
      <c r="K62" s="156">
        <v>9468</v>
      </c>
      <c r="L62" s="156">
        <v>9862.9999999999982</v>
      </c>
      <c r="M62" s="156">
        <v>9149.9999999999982</v>
      </c>
      <c r="N62" s="156">
        <v>10211</v>
      </c>
      <c r="O62" s="156">
        <v>10876</v>
      </c>
      <c r="P62" s="156">
        <v>9952.9999999999982</v>
      </c>
      <c r="Q62" s="156">
        <v>9516.9999999999982</v>
      </c>
      <c r="R62" s="156">
        <v>10094.000000000002</v>
      </c>
      <c r="S62" s="156">
        <v>11108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3490</v>
      </c>
      <c r="E63" s="156">
        <v>3872</v>
      </c>
      <c r="F63" s="156">
        <v>4133.0000000000009</v>
      </c>
      <c r="G63" s="156">
        <v>4411</v>
      </c>
      <c r="H63" s="156">
        <v>4755</v>
      </c>
      <c r="I63" s="156">
        <v>5201.9999999999991</v>
      </c>
      <c r="J63" s="156">
        <v>5739</v>
      </c>
      <c r="K63" s="156">
        <v>6233</v>
      </c>
      <c r="L63" s="156">
        <v>6751</v>
      </c>
      <c r="M63" s="156">
        <v>6394</v>
      </c>
      <c r="N63" s="156">
        <v>5117</v>
      </c>
      <c r="O63" s="156">
        <v>4653.9999999999991</v>
      </c>
      <c r="P63" s="156">
        <v>4879</v>
      </c>
      <c r="Q63" s="156">
        <v>5778</v>
      </c>
      <c r="R63" s="156">
        <v>6590</v>
      </c>
      <c r="S63" s="156">
        <v>6666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4793</v>
      </c>
      <c r="E64" s="156">
        <v>4912</v>
      </c>
      <c r="F64" s="156">
        <v>5106.9999999999991</v>
      </c>
      <c r="G64" s="156">
        <v>5131</v>
      </c>
      <c r="H64" s="156">
        <v>5189.0000000000009</v>
      </c>
      <c r="I64" s="156">
        <v>5198</v>
      </c>
      <c r="J64" s="156">
        <v>5094</v>
      </c>
      <c r="K64" s="156">
        <v>5257</v>
      </c>
      <c r="L64" s="156">
        <v>5767</v>
      </c>
      <c r="M64" s="156">
        <v>5234</v>
      </c>
      <c r="N64" s="156">
        <v>5439</v>
      </c>
      <c r="O64" s="156">
        <v>5330</v>
      </c>
      <c r="P64" s="156">
        <v>5034.9999999999991</v>
      </c>
      <c r="Q64" s="156">
        <v>5386</v>
      </c>
      <c r="R64" s="156">
        <v>5469</v>
      </c>
      <c r="S64" s="156">
        <v>5844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8096.9999999999991</v>
      </c>
      <c r="E65" s="156">
        <v>8656.9999999999982</v>
      </c>
      <c r="F65" s="156">
        <v>8833</v>
      </c>
      <c r="G65" s="156">
        <v>8827.9999999999982</v>
      </c>
      <c r="H65" s="156">
        <v>9226.0000000000018</v>
      </c>
      <c r="I65" s="156">
        <v>10104.000000000002</v>
      </c>
      <c r="J65" s="156">
        <v>10434</v>
      </c>
      <c r="K65" s="156">
        <v>10496</v>
      </c>
      <c r="L65" s="156">
        <v>10336.000000000002</v>
      </c>
      <c r="M65" s="156">
        <v>7610</v>
      </c>
      <c r="N65" s="156">
        <v>6652</v>
      </c>
      <c r="O65" s="156">
        <v>6126</v>
      </c>
      <c r="P65" s="156">
        <v>5240.0000000000009</v>
      </c>
      <c r="Q65" s="156">
        <v>4851.9999999999991</v>
      </c>
      <c r="R65" s="156">
        <v>5063.0000000000009</v>
      </c>
      <c r="S65" s="156">
        <v>5214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6502</v>
      </c>
      <c r="E66" s="156">
        <v>6821</v>
      </c>
      <c r="F66" s="156">
        <v>6774</v>
      </c>
      <c r="G66" s="156">
        <v>6508</v>
      </c>
      <c r="H66" s="156">
        <v>6920</v>
      </c>
      <c r="I66" s="156">
        <v>6748</v>
      </c>
      <c r="J66" s="156">
        <v>7917</v>
      </c>
      <c r="K66" s="156">
        <v>7497</v>
      </c>
      <c r="L66" s="156">
        <v>6914</v>
      </c>
      <c r="M66" s="156">
        <v>5405</v>
      </c>
      <c r="N66" s="156">
        <v>6811</v>
      </c>
      <c r="O66" s="156">
        <v>6690</v>
      </c>
      <c r="P66" s="156">
        <v>6636</v>
      </c>
      <c r="Q66" s="156">
        <v>6404</v>
      </c>
      <c r="R66" s="156">
        <v>7208</v>
      </c>
      <c r="S66" s="156">
        <v>7662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9908.9999999999982</v>
      </c>
      <c r="E67" s="156">
        <v>10663.999999999998</v>
      </c>
      <c r="F67" s="156">
        <v>11290</v>
      </c>
      <c r="G67" s="156">
        <v>11806.999999999998</v>
      </c>
      <c r="H67" s="156">
        <v>12022.000000000002</v>
      </c>
      <c r="I67" s="156">
        <v>12785.000000000002</v>
      </c>
      <c r="J67" s="156">
        <v>13488</v>
      </c>
      <c r="K67" s="156">
        <v>14448.000000000002</v>
      </c>
      <c r="L67" s="156">
        <v>14888</v>
      </c>
      <c r="M67" s="156">
        <v>11949.000000000002</v>
      </c>
      <c r="N67" s="156">
        <v>11237</v>
      </c>
      <c r="O67" s="156">
        <v>10772.999999999998</v>
      </c>
      <c r="P67" s="156">
        <v>9628</v>
      </c>
      <c r="Q67" s="156">
        <v>9412.9999999999982</v>
      </c>
      <c r="R67" s="156">
        <v>9730</v>
      </c>
      <c r="S67" s="156">
        <v>10004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3066</v>
      </c>
      <c r="E68" s="156">
        <v>3240</v>
      </c>
      <c r="F68" s="156">
        <v>2775</v>
      </c>
      <c r="G68" s="156">
        <v>2779</v>
      </c>
      <c r="H68" s="156">
        <v>2681</v>
      </c>
      <c r="I68" s="156">
        <v>2938</v>
      </c>
      <c r="J68" s="156">
        <v>3098</v>
      </c>
      <c r="K68" s="156">
        <v>3615</v>
      </c>
      <c r="L68" s="156">
        <v>3870</v>
      </c>
      <c r="M68" s="156">
        <v>3567</v>
      </c>
      <c r="N68" s="156">
        <v>3334</v>
      </c>
      <c r="O68" s="156">
        <v>3377</v>
      </c>
      <c r="P68" s="156">
        <v>3308</v>
      </c>
      <c r="Q68" s="156">
        <v>3266</v>
      </c>
      <c r="R68" s="156">
        <v>3010</v>
      </c>
      <c r="S68" s="156">
        <v>3033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3978</v>
      </c>
      <c r="E69" s="156">
        <v>4226</v>
      </c>
      <c r="F69" s="156">
        <v>4421</v>
      </c>
      <c r="G69" s="156">
        <v>4685</v>
      </c>
      <c r="H69" s="156">
        <v>4953</v>
      </c>
      <c r="I69" s="156">
        <v>4848</v>
      </c>
      <c r="J69" s="156">
        <v>5916</v>
      </c>
      <c r="K69" s="156">
        <v>6143</v>
      </c>
      <c r="L69" s="156">
        <v>6484</v>
      </c>
      <c r="M69" s="156">
        <v>5510</v>
      </c>
      <c r="N69" s="156">
        <v>5402</v>
      </c>
      <c r="O69" s="156">
        <v>4650</v>
      </c>
      <c r="P69" s="156">
        <v>4392</v>
      </c>
      <c r="Q69" s="156">
        <v>4327</v>
      </c>
      <c r="R69" s="156">
        <v>4478</v>
      </c>
      <c r="S69" s="156">
        <v>4866.0000000000009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5586</v>
      </c>
      <c r="E70" s="156">
        <v>6164</v>
      </c>
      <c r="F70" s="156">
        <v>6535</v>
      </c>
      <c r="G70" s="156">
        <v>6667</v>
      </c>
      <c r="H70" s="156">
        <v>7184</v>
      </c>
      <c r="I70" s="156">
        <v>7465</v>
      </c>
      <c r="J70" s="156">
        <v>7997</v>
      </c>
      <c r="K70" s="156">
        <v>8423.0000000000018</v>
      </c>
      <c r="L70" s="156">
        <v>9026</v>
      </c>
      <c r="M70" s="156">
        <v>8116</v>
      </c>
      <c r="N70" s="156">
        <v>7898</v>
      </c>
      <c r="O70" s="156">
        <v>8329</v>
      </c>
      <c r="P70" s="156">
        <v>8792</v>
      </c>
      <c r="Q70" s="156">
        <v>8983</v>
      </c>
      <c r="R70" s="156">
        <v>9676</v>
      </c>
      <c r="S70" s="156">
        <v>10454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9777</v>
      </c>
      <c r="E71" s="156">
        <v>9969</v>
      </c>
      <c r="F71" s="156">
        <v>10455</v>
      </c>
      <c r="G71" s="156">
        <v>11052</v>
      </c>
      <c r="H71" s="156">
        <v>11355</v>
      </c>
      <c r="I71" s="156">
        <v>10899</v>
      </c>
      <c r="J71" s="156">
        <v>11587</v>
      </c>
      <c r="K71" s="156">
        <v>11865</v>
      </c>
      <c r="L71" s="156">
        <v>10649</v>
      </c>
      <c r="M71" s="156">
        <v>9210.0000000000018</v>
      </c>
      <c r="N71" s="156">
        <v>8932</v>
      </c>
      <c r="O71" s="156">
        <v>8544</v>
      </c>
      <c r="P71" s="156">
        <v>7533</v>
      </c>
      <c r="Q71" s="156">
        <v>8641</v>
      </c>
      <c r="R71" s="156">
        <v>9900</v>
      </c>
      <c r="S71" s="156">
        <v>12135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2236.9999999999995</v>
      </c>
      <c r="E72" s="156">
        <v>2446.0000000000005</v>
      </c>
      <c r="F72" s="156">
        <v>3097</v>
      </c>
      <c r="G72" s="156">
        <v>3364</v>
      </c>
      <c r="H72" s="156">
        <v>3216.0000000000014</v>
      </c>
      <c r="I72" s="156">
        <v>3601.0000000000005</v>
      </c>
      <c r="J72" s="156">
        <v>4233.0000000000018</v>
      </c>
      <c r="K72" s="156">
        <v>4583.0000000000009</v>
      </c>
      <c r="L72" s="156">
        <v>5389.9999999999991</v>
      </c>
      <c r="M72" s="156">
        <v>5214.9999999999991</v>
      </c>
      <c r="N72" s="156">
        <v>4749</v>
      </c>
      <c r="O72" s="156">
        <v>5910</v>
      </c>
      <c r="P72" s="156">
        <v>5835</v>
      </c>
      <c r="Q72" s="156">
        <v>6546</v>
      </c>
      <c r="R72" s="156">
        <v>6496.9999999999991</v>
      </c>
      <c r="S72" s="156">
        <v>6589.9999999999973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5185</v>
      </c>
      <c r="E73" s="156">
        <v>5415</v>
      </c>
      <c r="F73" s="156">
        <v>5504</v>
      </c>
      <c r="G73" s="156">
        <v>5697</v>
      </c>
      <c r="H73" s="156">
        <v>6288</v>
      </c>
      <c r="I73" s="156">
        <v>6593</v>
      </c>
      <c r="J73" s="156">
        <v>7030</v>
      </c>
      <c r="K73" s="156">
        <v>7165</v>
      </c>
      <c r="L73" s="156">
        <v>7364</v>
      </c>
      <c r="M73" s="156">
        <v>6401</v>
      </c>
      <c r="N73" s="156">
        <v>5683</v>
      </c>
      <c r="O73" s="156">
        <v>5424</v>
      </c>
      <c r="P73" s="156">
        <v>5471</v>
      </c>
      <c r="Q73" s="156">
        <v>5004</v>
      </c>
      <c r="R73" s="156">
        <v>5064.9999999999991</v>
      </c>
      <c r="S73" s="156">
        <v>5125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1905.0000000000423</v>
      </c>
      <c r="E74" s="156">
        <v>2223.9999999998913</v>
      </c>
      <c r="F74" s="156">
        <v>2525.9999999999627</v>
      </c>
      <c r="G74" s="156">
        <v>2750.9999999999764</v>
      </c>
      <c r="H74" s="156">
        <v>3034.0000000000787</v>
      </c>
      <c r="I74" s="156">
        <v>3369.0000000001041</v>
      </c>
      <c r="J74" s="156">
        <v>4018.99999999995</v>
      </c>
      <c r="K74" s="156">
        <v>4527.9999999998809</v>
      </c>
      <c r="L74" s="156">
        <v>5066.0000000000409</v>
      </c>
      <c r="M74" s="156">
        <v>5395.0000000000373</v>
      </c>
      <c r="N74" s="156">
        <v>5432</v>
      </c>
      <c r="O74" s="156">
        <v>5233.99999999996</v>
      </c>
      <c r="P74" s="156">
        <v>5076.99999999998</v>
      </c>
      <c r="Q74" s="156">
        <v>5113.0000000000546</v>
      </c>
      <c r="R74" s="156">
        <v>5314.0000000000182</v>
      </c>
      <c r="S74" s="156">
        <v>5985.9999999999409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104607.00000000004</v>
      </c>
      <c r="E75" s="164">
        <f t="shared" ref="E75:S75" si="3">SUM(E56:E74)</f>
        <v>110841.9999999999</v>
      </c>
      <c r="F75" s="164">
        <f t="shared" si="3"/>
        <v>115161.99999999996</v>
      </c>
      <c r="G75" s="164">
        <f t="shared" si="3"/>
        <v>119765.99999999997</v>
      </c>
      <c r="H75" s="164">
        <f t="shared" si="3"/>
        <v>124625.00000000009</v>
      </c>
      <c r="I75" s="164">
        <f t="shared" si="3"/>
        <v>131248.00000000012</v>
      </c>
      <c r="J75" s="164">
        <f t="shared" si="3"/>
        <v>139622.99999999994</v>
      </c>
      <c r="K75" s="164">
        <f t="shared" si="3"/>
        <v>145642.99999999988</v>
      </c>
      <c r="L75" s="164">
        <f t="shared" si="3"/>
        <v>148740.00000000003</v>
      </c>
      <c r="M75" s="164">
        <f t="shared" si="3"/>
        <v>132507.00000000003</v>
      </c>
      <c r="N75" s="164">
        <f t="shared" si="3"/>
        <v>131436</v>
      </c>
      <c r="O75" s="164">
        <f t="shared" si="3"/>
        <v>132446.99999999997</v>
      </c>
      <c r="P75" s="164">
        <f t="shared" si="3"/>
        <v>126035.99999999999</v>
      </c>
      <c r="Q75" s="164">
        <f t="shared" si="3"/>
        <v>125681.00000000006</v>
      </c>
      <c r="R75" s="164">
        <f t="shared" si="3"/>
        <v>129683.00000000001</v>
      </c>
      <c r="S75" s="164">
        <f t="shared" si="3"/>
        <v>139299.99999999994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867915.65941445075</v>
      </c>
      <c r="E2" s="152">
        <v>902640.06813079037</v>
      </c>
      <c r="F2" s="152">
        <v>928635.34398354136</v>
      </c>
      <c r="G2" s="152">
        <v>958236.83049290988</v>
      </c>
      <c r="H2" s="152">
        <v>988581.19971998117</v>
      </c>
      <c r="I2" s="152">
        <v>1025394.481664316</v>
      </c>
      <c r="J2" s="152">
        <v>1068187.7430772656</v>
      </c>
      <c r="K2" s="152">
        <v>1108451.7875823027</v>
      </c>
      <c r="L2" s="152">
        <v>1120842.8726352574</v>
      </c>
      <c r="M2" s="152">
        <v>1080781.25</v>
      </c>
      <c r="N2" s="152">
        <v>1080935</v>
      </c>
      <c r="O2" s="152">
        <v>1070138.6597886614</v>
      </c>
      <c r="P2" s="152">
        <v>1038807.3568638421</v>
      </c>
      <c r="Q2" s="152">
        <v>1021087.8935998647</v>
      </c>
      <c r="R2" s="152">
        <v>1035180.2902598374</v>
      </c>
      <c r="S2" s="152">
        <v>1070714.901801382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508146.62609818095</v>
      </c>
      <c r="E3" s="156">
        <v>527078.13693051669</v>
      </c>
      <c r="F3" s="156">
        <v>542885.80380695255</v>
      </c>
      <c r="G3" s="156">
        <v>555819.36908820271</v>
      </c>
      <c r="H3" s="156">
        <v>578226.36700648756</v>
      </c>
      <c r="I3" s="156">
        <v>601360.30029693537</v>
      </c>
      <c r="J3" s="156">
        <v>624196.25187892688</v>
      </c>
      <c r="K3" s="156">
        <v>644568.41422186862</v>
      </c>
      <c r="L3" s="156">
        <v>640353.35974771564</v>
      </c>
      <c r="M3" s="156">
        <v>617202.45924203959</v>
      </c>
      <c r="N3" s="156">
        <v>618755</v>
      </c>
      <c r="O3" s="156">
        <v>604189.24328071147</v>
      </c>
      <c r="P3" s="156">
        <v>582942.22535829048</v>
      </c>
      <c r="Q3" s="156">
        <v>564797.47838888678</v>
      </c>
      <c r="R3" s="156">
        <v>573447.39222188725</v>
      </c>
      <c r="S3" s="156">
        <v>590731.60610033292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792647.01906178182</v>
      </c>
      <c r="E4" s="160">
        <v>825190.15717932431</v>
      </c>
      <c r="F4" s="160">
        <v>848604.68586778082</v>
      </c>
      <c r="G4" s="160">
        <v>872576.29354277835</v>
      </c>
      <c r="H4" s="160">
        <v>897883.09600101796</v>
      </c>
      <c r="I4" s="160">
        <v>929585.26475307543</v>
      </c>
      <c r="J4" s="160">
        <v>969947.6281816418</v>
      </c>
      <c r="K4" s="160">
        <v>1010821.4538049125</v>
      </c>
      <c r="L4" s="160">
        <v>1024313.3925896335</v>
      </c>
      <c r="M4" s="160">
        <v>989781.40248701407</v>
      </c>
      <c r="N4" s="160">
        <v>989883</v>
      </c>
      <c r="O4" s="160">
        <v>984112.85078285227</v>
      </c>
      <c r="P4" s="160">
        <v>956194.81001112564</v>
      </c>
      <c r="Q4" s="160">
        <v>942097.63170613826</v>
      </c>
      <c r="R4" s="160">
        <v>952759.00332896202</v>
      </c>
      <c r="S4" s="160">
        <v>980589.83057632064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32661.88995538732</v>
      </c>
      <c r="E6" s="152">
        <v>33085.40551747373</v>
      </c>
      <c r="F6" s="152">
        <v>32197.930657115852</v>
      </c>
      <c r="G6" s="152">
        <v>32581.089993404883</v>
      </c>
      <c r="H6" s="152">
        <v>30629.171631172856</v>
      </c>
      <c r="I6" s="152">
        <v>28122.214298448922</v>
      </c>
      <c r="J6" s="152">
        <v>25591.068773033901</v>
      </c>
      <c r="K6" s="152">
        <v>27405.34474876356</v>
      </c>
      <c r="L6" s="152">
        <v>25527.813842005395</v>
      </c>
      <c r="M6" s="152">
        <v>23167.204470328979</v>
      </c>
      <c r="N6" s="152">
        <v>25253</v>
      </c>
      <c r="O6" s="152">
        <v>24401.98089140113</v>
      </c>
      <c r="P6" s="152">
        <v>24074.612354538986</v>
      </c>
      <c r="Q6" s="152">
        <v>25927.380376993719</v>
      </c>
      <c r="R6" s="152">
        <v>25481.690709169779</v>
      </c>
      <c r="S6" s="152">
        <v>27285.918720666083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163636.60943625798</v>
      </c>
      <c r="E7" s="156">
        <v>166523.2659090613</v>
      </c>
      <c r="F7" s="156">
        <v>167213.84867930156</v>
      </c>
      <c r="G7" s="156">
        <v>169047.3049943042</v>
      </c>
      <c r="H7" s="156">
        <v>170660.63599662227</v>
      </c>
      <c r="I7" s="156">
        <v>175254.05598145851</v>
      </c>
      <c r="J7" s="156">
        <v>180370.2666005732</v>
      </c>
      <c r="K7" s="156">
        <v>183808.86081210244</v>
      </c>
      <c r="L7" s="156">
        <v>183631.27933686215</v>
      </c>
      <c r="M7" s="156">
        <v>164749.92129702505</v>
      </c>
      <c r="N7" s="156">
        <v>169978</v>
      </c>
      <c r="O7" s="156">
        <v>171728.27772497619</v>
      </c>
      <c r="P7" s="156">
        <v>165951.34761298599</v>
      </c>
      <c r="Q7" s="156">
        <v>165079.74867085554</v>
      </c>
      <c r="R7" s="156">
        <v>167309.59346312925</v>
      </c>
      <c r="S7" s="156">
        <v>176612.92743702896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79985.129106394481</v>
      </c>
      <c r="E8" s="156">
        <v>86342.373628082365</v>
      </c>
      <c r="F8" s="156">
        <v>91567.179028005761</v>
      </c>
      <c r="G8" s="156">
        <v>95559.68583248397</v>
      </c>
      <c r="H8" s="156">
        <v>99466.725276759171</v>
      </c>
      <c r="I8" s="156">
        <v>107661.79354608664</v>
      </c>
      <c r="J8" s="156">
        <v>113500.29095454644</v>
      </c>
      <c r="K8" s="156">
        <v>113453.30618012551</v>
      </c>
      <c r="L8" s="156">
        <v>113043.04404274444</v>
      </c>
      <c r="M8" s="156">
        <v>104776.2867936408</v>
      </c>
      <c r="N8" s="156">
        <v>87526</v>
      </c>
      <c r="O8" s="156">
        <v>74013.305987694461</v>
      </c>
      <c r="P8" s="156">
        <v>63668.073249205663</v>
      </c>
      <c r="Q8" s="156">
        <v>54321.733526663447</v>
      </c>
      <c r="R8" s="156">
        <v>53594.270150307682</v>
      </c>
      <c r="S8" s="156">
        <v>54967.126001981444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188667.02717317833</v>
      </c>
      <c r="E9" s="156">
        <v>195563.21511409432</v>
      </c>
      <c r="F9" s="156">
        <v>200563.34875391732</v>
      </c>
      <c r="G9" s="156">
        <v>203128.48492115835</v>
      </c>
      <c r="H9" s="156">
        <v>209445.09352551273</v>
      </c>
      <c r="I9" s="156">
        <v>211072.60652522731</v>
      </c>
      <c r="J9" s="156">
        <v>217736.373628742</v>
      </c>
      <c r="K9" s="156">
        <v>223222.22684011472</v>
      </c>
      <c r="L9" s="156">
        <v>224299.41076600421</v>
      </c>
      <c r="M9" s="156">
        <v>217266.44892176925</v>
      </c>
      <c r="N9" s="156">
        <v>222546</v>
      </c>
      <c r="O9" s="156">
        <v>225497.47386323847</v>
      </c>
      <c r="P9" s="156">
        <v>222534.05366396374</v>
      </c>
      <c r="Q9" s="156">
        <v>218063.27533429998</v>
      </c>
      <c r="R9" s="156">
        <v>221703.82326238274</v>
      </c>
      <c r="S9" s="156">
        <v>228806.02840073252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35070.974719480873</v>
      </c>
      <c r="E10" s="156">
        <v>37081.621810736913</v>
      </c>
      <c r="F10" s="156">
        <v>39497.836143859124</v>
      </c>
      <c r="G10" s="156">
        <v>40562.383835961387</v>
      </c>
      <c r="H10" s="156">
        <v>41173.204391129824</v>
      </c>
      <c r="I10" s="156">
        <v>42266.892494205742</v>
      </c>
      <c r="J10" s="156">
        <v>43132.395094721869</v>
      </c>
      <c r="K10" s="156">
        <v>44243.797015917873</v>
      </c>
      <c r="L10" s="156">
        <v>44013.78208329172</v>
      </c>
      <c r="M10" s="156">
        <v>43913.308673067841</v>
      </c>
      <c r="N10" s="156">
        <v>43430</v>
      </c>
      <c r="O10" s="156">
        <v>42745.235355910161</v>
      </c>
      <c r="P10" s="156">
        <v>42069.179805350359</v>
      </c>
      <c r="Q10" s="156">
        <v>41571.008538746581</v>
      </c>
      <c r="R10" s="156">
        <v>41440.532633915063</v>
      </c>
      <c r="S10" s="156">
        <v>41118.016151790805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36541.841287008247</v>
      </c>
      <c r="E11" s="156">
        <v>40055.459811073822</v>
      </c>
      <c r="F11" s="156">
        <v>41092.125553399987</v>
      </c>
      <c r="G11" s="156">
        <v>41127.165897236046</v>
      </c>
      <c r="H11" s="156">
        <v>42249.008062743647</v>
      </c>
      <c r="I11" s="156">
        <v>43358.887502228565</v>
      </c>
      <c r="J11" s="156">
        <v>46493.458910752386</v>
      </c>
      <c r="K11" s="156">
        <v>53694.775778230331</v>
      </c>
      <c r="L11" s="156">
        <v>55053.430540297617</v>
      </c>
      <c r="M11" s="156">
        <v>56288.367700299073</v>
      </c>
      <c r="N11" s="156">
        <v>43936</v>
      </c>
      <c r="O11" s="156">
        <v>40913.411034965735</v>
      </c>
      <c r="P11" s="156">
        <v>39962.31294289809</v>
      </c>
      <c r="Q11" s="156">
        <v>35426.735943289837</v>
      </c>
      <c r="R11" s="156">
        <v>38173.106022394837</v>
      </c>
      <c r="S11" s="156">
        <v>38953.436008286044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47586.859537650402</v>
      </c>
      <c r="E12" s="156">
        <v>51283.479973565882</v>
      </c>
      <c r="F12" s="156">
        <v>55735.462368800669</v>
      </c>
      <c r="G12" s="156">
        <v>60599.556328317049</v>
      </c>
      <c r="H12" s="156">
        <v>66894.166367832309</v>
      </c>
      <c r="I12" s="156">
        <v>74028.347298983776</v>
      </c>
      <c r="J12" s="156">
        <v>81531.929567447572</v>
      </c>
      <c r="K12" s="156">
        <v>90084.576700885256</v>
      </c>
      <c r="L12" s="156">
        <v>91848.596824128632</v>
      </c>
      <c r="M12" s="156">
        <v>88443.451912482298</v>
      </c>
      <c r="N12" s="156">
        <v>100489</v>
      </c>
      <c r="O12" s="156">
        <v>106867.09019058576</v>
      </c>
      <c r="P12" s="156">
        <v>110922.23035211337</v>
      </c>
      <c r="Q12" s="156">
        <v>114013.41227646206</v>
      </c>
      <c r="R12" s="156">
        <v>113617.47200645617</v>
      </c>
      <c r="S12" s="156">
        <v>110508.67133007094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49937.812626740568</v>
      </c>
      <c r="E13" s="156">
        <v>52977.077475282807</v>
      </c>
      <c r="F13" s="156">
        <v>54382.430483012482</v>
      </c>
      <c r="G13" s="156">
        <v>56926.674261046828</v>
      </c>
      <c r="H13" s="156">
        <v>57871.296863974458</v>
      </c>
      <c r="I13" s="156">
        <v>61307.719736138351</v>
      </c>
      <c r="J13" s="156">
        <v>67496.066725575976</v>
      </c>
      <c r="K13" s="156">
        <v>72448.152612110891</v>
      </c>
      <c r="L13" s="156">
        <v>74512.134225506845</v>
      </c>
      <c r="M13" s="156">
        <v>71930.583976074297</v>
      </c>
      <c r="N13" s="156">
        <v>70971</v>
      </c>
      <c r="O13" s="156">
        <v>72710.719823920765</v>
      </c>
      <c r="P13" s="156">
        <v>69662.921348314601</v>
      </c>
      <c r="Q13" s="156">
        <v>69679.394232318358</v>
      </c>
      <c r="R13" s="156">
        <v>73574.09462322203</v>
      </c>
      <c r="S13" s="156">
        <v>78018.953836300498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127334.05434635663</v>
      </c>
      <c r="E14" s="156">
        <v>130321.48549363119</v>
      </c>
      <c r="F14" s="156">
        <v>133606.92433965078</v>
      </c>
      <c r="G14" s="156">
        <v>139420.82858684575</v>
      </c>
      <c r="H14" s="156">
        <v>144706.00483533263</v>
      </c>
      <c r="I14" s="156">
        <v>150431.22660010698</v>
      </c>
      <c r="J14" s="156">
        <v>157205.97426668677</v>
      </c>
      <c r="K14" s="156">
        <v>164816.50804205975</v>
      </c>
      <c r="L14" s="156">
        <v>173589.33386597424</v>
      </c>
      <c r="M14" s="156">
        <v>180140.28805288841</v>
      </c>
      <c r="N14" s="156">
        <v>185111</v>
      </c>
      <c r="O14" s="156">
        <v>184268.92101445651</v>
      </c>
      <c r="P14" s="156">
        <v>177211.35823752868</v>
      </c>
      <c r="Q14" s="156">
        <v>178749.79861446755</v>
      </c>
      <c r="R14" s="156">
        <v>178772.3191768385</v>
      </c>
      <c r="S14" s="156">
        <v>184603.7607453441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31224.820873327026</v>
      </c>
      <c r="E15" s="156">
        <v>31956.772446321898</v>
      </c>
      <c r="F15" s="156">
        <v>32747.599860717302</v>
      </c>
      <c r="G15" s="156">
        <v>33623.118892019906</v>
      </c>
      <c r="H15" s="156">
        <v>34787.78904993811</v>
      </c>
      <c r="I15" s="156">
        <v>36081.520770190764</v>
      </c>
      <c r="J15" s="156">
        <v>36889.803659561629</v>
      </c>
      <c r="K15" s="156">
        <v>37643.905074602051</v>
      </c>
      <c r="L15" s="156">
        <v>38794.567062818336</v>
      </c>
      <c r="M15" s="156">
        <v>39105.540689438065</v>
      </c>
      <c r="N15" s="156">
        <v>40643</v>
      </c>
      <c r="O15" s="156">
        <v>40966.434895703067</v>
      </c>
      <c r="P15" s="156">
        <v>40138.720444226157</v>
      </c>
      <c r="Q15" s="156">
        <v>39265.144192041247</v>
      </c>
      <c r="R15" s="156">
        <v>39092.101281145973</v>
      </c>
      <c r="S15" s="156">
        <v>39714.991944119203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792647.01906178182</v>
      </c>
      <c r="E16" s="164">
        <f t="shared" ref="E16:S16" si="0">SUM(E6:E15)</f>
        <v>825190.15717932431</v>
      </c>
      <c r="F16" s="164">
        <f t="shared" si="0"/>
        <v>848604.68586778082</v>
      </c>
      <c r="G16" s="164">
        <f t="shared" si="0"/>
        <v>872576.29354277835</v>
      </c>
      <c r="H16" s="164">
        <f t="shared" si="0"/>
        <v>897883.09600101796</v>
      </c>
      <c r="I16" s="164">
        <f t="shared" si="0"/>
        <v>929585.26475307578</v>
      </c>
      <c r="J16" s="164">
        <f t="shared" si="0"/>
        <v>969947.6281816418</v>
      </c>
      <c r="K16" s="164">
        <f t="shared" si="0"/>
        <v>1010821.4538049123</v>
      </c>
      <c r="L16" s="164">
        <f t="shared" si="0"/>
        <v>1024313.3925896335</v>
      </c>
      <c r="M16" s="164">
        <f t="shared" si="0"/>
        <v>989781.40248701419</v>
      </c>
      <c r="N16" s="164">
        <f t="shared" si="0"/>
        <v>989883</v>
      </c>
      <c r="O16" s="164">
        <f t="shared" si="0"/>
        <v>984112.85078285227</v>
      </c>
      <c r="P16" s="164">
        <f t="shared" si="0"/>
        <v>956194.81001112575</v>
      </c>
      <c r="Q16" s="164">
        <f t="shared" si="0"/>
        <v>942097.63170613826</v>
      </c>
      <c r="R16" s="164">
        <f t="shared" si="0"/>
        <v>952759.0033289619</v>
      </c>
      <c r="S16" s="164">
        <f t="shared" si="0"/>
        <v>980589.83057632076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32661.88995538732</v>
      </c>
      <c r="E18" s="152">
        <v>33085.40551747373</v>
      </c>
      <c r="F18" s="152">
        <v>32197.930657115852</v>
      </c>
      <c r="G18" s="152">
        <v>32581.089993404883</v>
      </c>
      <c r="H18" s="152">
        <v>30629.171631172856</v>
      </c>
      <c r="I18" s="152">
        <v>28122.214298448922</v>
      </c>
      <c r="J18" s="152">
        <v>25591.068773033901</v>
      </c>
      <c r="K18" s="152">
        <v>27405.34474876356</v>
      </c>
      <c r="L18" s="152">
        <v>25527.813842005395</v>
      </c>
      <c r="M18" s="152">
        <v>23167.204470328979</v>
      </c>
      <c r="N18" s="152">
        <v>25253</v>
      </c>
      <c r="O18" s="152">
        <v>24401.98089140113</v>
      </c>
      <c r="P18" s="152">
        <v>24074.612354538986</v>
      </c>
      <c r="Q18" s="152">
        <v>25927.380376993719</v>
      </c>
      <c r="R18" s="152">
        <v>25481.690709169779</v>
      </c>
      <c r="S18" s="152">
        <v>27285.918720666083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2382.0467757198867</v>
      </c>
      <c r="E19" s="156">
        <v>2953.1053606831406</v>
      </c>
      <c r="F19" s="156">
        <v>3209.7199422971694</v>
      </c>
      <c r="G19" s="156">
        <v>3489.4178308052042</v>
      </c>
      <c r="H19" s="156">
        <v>3716.7281687045243</v>
      </c>
      <c r="I19" s="156">
        <v>3653.7261543947229</v>
      </c>
      <c r="J19" s="156">
        <v>3932.1968145865212</v>
      </c>
      <c r="K19" s="156">
        <v>4253.771663688126</v>
      </c>
      <c r="L19" s="156">
        <v>4052.7314491161492</v>
      </c>
      <c r="M19" s="156">
        <v>3257.3193766724385</v>
      </c>
      <c r="N19" s="156">
        <v>3478</v>
      </c>
      <c r="O19" s="156">
        <v>3519.5838127157222</v>
      </c>
      <c r="P19" s="156">
        <v>3219.4368992372379</v>
      </c>
      <c r="Q19" s="156">
        <v>2656.2751731915578</v>
      </c>
      <c r="R19" s="156">
        <v>2417.0281448602846</v>
      </c>
      <c r="S19" s="156">
        <v>2228.6268976352735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141418.14249019878</v>
      </c>
      <c r="E20" s="156">
        <v>143627.95278141304</v>
      </c>
      <c r="F20" s="156">
        <v>143214.94304332681</v>
      </c>
      <c r="G20" s="156">
        <v>143612.9264344385</v>
      </c>
      <c r="H20" s="156">
        <v>144163.47588695973</v>
      </c>
      <c r="I20" s="156">
        <v>146247.10287038703</v>
      </c>
      <c r="J20" s="156">
        <v>150459.06161770719</v>
      </c>
      <c r="K20" s="156">
        <v>151326.83595860508</v>
      </c>
      <c r="L20" s="156">
        <v>148546.88904424256</v>
      </c>
      <c r="M20" s="156">
        <v>130358.688808437</v>
      </c>
      <c r="N20" s="156">
        <v>131436</v>
      </c>
      <c r="O20" s="156">
        <v>132506.62798259212</v>
      </c>
      <c r="P20" s="156">
        <v>126327.81725786565</v>
      </c>
      <c r="Q20" s="156">
        <v>126551.67552763014</v>
      </c>
      <c r="R20" s="156">
        <v>130821.14395238577</v>
      </c>
      <c r="S20" s="156">
        <v>139401.76328719957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13221.576314722184</v>
      </c>
      <c r="E21" s="156">
        <v>13029.168232412891</v>
      </c>
      <c r="F21" s="156">
        <v>13576.331890762573</v>
      </c>
      <c r="G21" s="156">
        <v>14621.979734996103</v>
      </c>
      <c r="H21" s="156">
        <v>15306.488368595787</v>
      </c>
      <c r="I21" s="156">
        <v>17549.919771795328</v>
      </c>
      <c r="J21" s="156">
        <v>17930.343326364793</v>
      </c>
      <c r="K21" s="156">
        <v>20037.612734300321</v>
      </c>
      <c r="L21" s="156">
        <v>22743.433536402677</v>
      </c>
      <c r="M21" s="156">
        <v>22843.538485754761</v>
      </c>
      <c r="N21" s="156">
        <v>25533</v>
      </c>
      <c r="O21" s="156">
        <v>25712.570656795557</v>
      </c>
      <c r="P21" s="156">
        <v>26422.034900620431</v>
      </c>
      <c r="Q21" s="156">
        <v>25509.50539713227</v>
      </c>
      <c r="R21" s="156">
        <v>24027.035206294764</v>
      </c>
      <c r="S21" s="156">
        <v>24978.234110900958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6614.8438556171423</v>
      </c>
      <c r="E22" s="156">
        <v>6913.0395345522393</v>
      </c>
      <c r="F22" s="156">
        <v>7212.8538029149877</v>
      </c>
      <c r="G22" s="156">
        <v>7322.9809940643927</v>
      </c>
      <c r="H22" s="156">
        <v>7473.9435723622564</v>
      </c>
      <c r="I22" s="156">
        <v>7803.3071848814407</v>
      </c>
      <c r="J22" s="156">
        <v>8048.6648419146959</v>
      </c>
      <c r="K22" s="156">
        <v>8190.6404555089148</v>
      </c>
      <c r="L22" s="156">
        <v>8288.225307100769</v>
      </c>
      <c r="M22" s="156">
        <v>8290.3746261608685</v>
      </c>
      <c r="N22" s="156">
        <v>9531</v>
      </c>
      <c r="O22" s="156">
        <v>9989.4952728727931</v>
      </c>
      <c r="P22" s="156">
        <v>9982.0585552626562</v>
      </c>
      <c r="Q22" s="156">
        <v>10362.292572901562</v>
      </c>
      <c r="R22" s="156">
        <v>10044.386159588419</v>
      </c>
      <c r="S22" s="156">
        <v>10004.303141293143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79985.129106394481</v>
      </c>
      <c r="E23" s="156">
        <v>86342.373628082365</v>
      </c>
      <c r="F23" s="156">
        <v>91567.179028005761</v>
      </c>
      <c r="G23" s="156">
        <v>95559.68583248397</v>
      </c>
      <c r="H23" s="156">
        <v>99466.725276759171</v>
      </c>
      <c r="I23" s="156">
        <v>107661.79354608664</v>
      </c>
      <c r="J23" s="156">
        <v>113500.29095454644</v>
      </c>
      <c r="K23" s="156">
        <v>113453.30618012551</v>
      </c>
      <c r="L23" s="156">
        <v>113043.04404274444</v>
      </c>
      <c r="M23" s="156">
        <v>104776.2867936408</v>
      </c>
      <c r="N23" s="156">
        <v>87526</v>
      </c>
      <c r="O23" s="156">
        <v>74013.305987694461</v>
      </c>
      <c r="P23" s="156">
        <v>63668.073249205663</v>
      </c>
      <c r="Q23" s="156">
        <v>54321.733526663447</v>
      </c>
      <c r="R23" s="156">
        <v>53594.270150307682</v>
      </c>
      <c r="S23" s="156">
        <v>54967.126001981444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92110.314992564556</v>
      </c>
      <c r="E24" s="156">
        <v>96094.489005222043</v>
      </c>
      <c r="F24" s="156">
        <v>99170.521812664767</v>
      </c>
      <c r="G24" s="156">
        <v>100458.06103483422</v>
      </c>
      <c r="H24" s="156">
        <v>104464.00684812659</v>
      </c>
      <c r="I24" s="156">
        <v>106824.96880014261</v>
      </c>
      <c r="J24" s="156">
        <v>111043.34145132439</v>
      </c>
      <c r="K24" s="156">
        <v>115647.72868958066</v>
      </c>
      <c r="L24" s="156">
        <v>116440.62718465993</v>
      </c>
      <c r="M24" s="156">
        <v>111988.43066267905</v>
      </c>
      <c r="N24" s="156">
        <v>114537</v>
      </c>
      <c r="O24" s="156">
        <v>115890.15056775551</v>
      </c>
      <c r="P24" s="156">
        <v>114638.81566418427</v>
      </c>
      <c r="Q24" s="156">
        <v>113620.71048815854</v>
      </c>
      <c r="R24" s="156">
        <v>113195.80349036619</v>
      </c>
      <c r="S24" s="156">
        <v>116538.07279313898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37701.770988238473</v>
      </c>
      <c r="E25" s="156">
        <v>40042.501911290216</v>
      </c>
      <c r="F25" s="156">
        <v>40293.737253146297</v>
      </c>
      <c r="G25" s="156">
        <v>40848.971760896937</v>
      </c>
      <c r="H25" s="156">
        <v>41403.403241292348</v>
      </c>
      <c r="I25" s="156">
        <v>39806.560884293103</v>
      </c>
      <c r="J25" s="156">
        <v>40939.459902153059</v>
      </c>
      <c r="K25" s="156">
        <v>42190.682016541294</v>
      </c>
      <c r="L25" s="156">
        <v>42122.241086587441</v>
      </c>
      <c r="M25" s="156">
        <v>41093.774594679679</v>
      </c>
      <c r="N25" s="156">
        <v>43526</v>
      </c>
      <c r="O25" s="156">
        <v>44409.984493021861</v>
      </c>
      <c r="P25" s="156">
        <v>43286.9929537231</v>
      </c>
      <c r="Q25" s="156">
        <v>42332.245851458036</v>
      </c>
      <c r="R25" s="156">
        <v>44543.528699687282</v>
      </c>
      <c r="S25" s="156">
        <v>47320.543997117893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58854.941192375285</v>
      </c>
      <c r="E26" s="156">
        <v>59426.224197582058</v>
      </c>
      <c r="F26" s="156">
        <v>61099.089688106251</v>
      </c>
      <c r="G26" s="156">
        <v>61821.452125427189</v>
      </c>
      <c r="H26" s="156">
        <v>63577.683436093786</v>
      </c>
      <c r="I26" s="156">
        <v>64441.076840791582</v>
      </c>
      <c r="J26" s="156">
        <v>65753.572275264552</v>
      </c>
      <c r="K26" s="156">
        <v>65383.816133992768</v>
      </c>
      <c r="L26" s="156">
        <v>65736.542494756824</v>
      </c>
      <c r="M26" s="156">
        <v>64184.243664410518</v>
      </c>
      <c r="N26" s="156">
        <v>64483</v>
      </c>
      <c r="O26" s="156">
        <v>65197.338802461112</v>
      </c>
      <c r="P26" s="156">
        <v>64608.245046056385</v>
      </c>
      <c r="Q26" s="156">
        <v>62110.318994683425</v>
      </c>
      <c r="R26" s="156">
        <v>63964.491072329271</v>
      </c>
      <c r="S26" s="156">
        <v>64947.411610475639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35070.974719480873</v>
      </c>
      <c r="E27" s="156">
        <v>37081.621810736913</v>
      </c>
      <c r="F27" s="156">
        <v>39497.836143859124</v>
      </c>
      <c r="G27" s="156">
        <v>40562.383835961387</v>
      </c>
      <c r="H27" s="156">
        <v>41173.204391129824</v>
      </c>
      <c r="I27" s="156">
        <v>42266.892494205742</v>
      </c>
      <c r="J27" s="156">
        <v>43132.395094721869</v>
      </c>
      <c r="K27" s="156">
        <v>44243.797015917873</v>
      </c>
      <c r="L27" s="156">
        <v>44013.78208329172</v>
      </c>
      <c r="M27" s="156">
        <v>43913.308673067841</v>
      </c>
      <c r="N27" s="156">
        <v>43430</v>
      </c>
      <c r="O27" s="156">
        <v>42745.235355910161</v>
      </c>
      <c r="P27" s="156">
        <v>42069.179805350359</v>
      </c>
      <c r="Q27" s="156">
        <v>41571.008538746581</v>
      </c>
      <c r="R27" s="156">
        <v>41440.532633915063</v>
      </c>
      <c r="S27" s="156">
        <v>41118.016151790805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36541.841287008247</v>
      </c>
      <c r="E28" s="156">
        <v>40055.459811073822</v>
      </c>
      <c r="F28" s="156">
        <v>41092.125553399987</v>
      </c>
      <c r="G28" s="156">
        <v>41127.165897236046</v>
      </c>
      <c r="H28" s="156">
        <v>42249.008062743647</v>
      </c>
      <c r="I28" s="156">
        <v>43358.887502228565</v>
      </c>
      <c r="J28" s="156">
        <v>46493.458910752386</v>
      </c>
      <c r="K28" s="156">
        <v>53694.775778230331</v>
      </c>
      <c r="L28" s="156">
        <v>55053.430540297617</v>
      </c>
      <c r="M28" s="156">
        <v>56288.367700299073</v>
      </c>
      <c r="N28" s="156">
        <v>43936</v>
      </c>
      <c r="O28" s="156">
        <v>40913.411034965735</v>
      </c>
      <c r="P28" s="156">
        <v>39962.31294289809</v>
      </c>
      <c r="Q28" s="156">
        <v>35426.735943289837</v>
      </c>
      <c r="R28" s="156">
        <v>38173.106022394837</v>
      </c>
      <c r="S28" s="156">
        <v>38953.436008286044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47586.859537650402</v>
      </c>
      <c r="E29" s="156">
        <v>51283.479973565882</v>
      </c>
      <c r="F29" s="156">
        <v>55735.462368800669</v>
      </c>
      <c r="G29" s="156">
        <v>60599.556328317049</v>
      </c>
      <c r="H29" s="156">
        <v>66894.166367832309</v>
      </c>
      <c r="I29" s="156">
        <v>74028.347298983776</v>
      </c>
      <c r="J29" s="156">
        <v>81531.929567447572</v>
      </c>
      <c r="K29" s="156">
        <v>90084.576700885256</v>
      </c>
      <c r="L29" s="156">
        <v>91848.596824128632</v>
      </c>
      <c r="M29" s="156">
        <v>88443.451912482298</v>
      </c>
      <c r="N29" s="156">
        <v>100489</v>
      </c>
      <c r="O29" s="156">
        <v>106867.09019058576</v>
      </c>
      <c r="P29" s="156">
        <v>110922.23035211337</v>
      </c>
      <c r="Q29" s="156">
        <v>114013.41227646206</v>
      </c>
      <c r="R29" s="156">
        <v>113617.47200645617</v>
      </c>
      <c r="S29" s="156">
        <v>110508.67133007094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27412.464512640257</v>
      </c>
      <c r="E30" s="156">
        <v>29315.952470423596</v>
      </c>
      <c r="F30" s="156">
        <v>29776.650251206287</v>
      </c>
      <c r="G30" s="156">
        <v>31537.861982133221</v>
      </c>
      <c r="H30" s="156">
        <v>32399.042187698822</v>
      </c>
      <c r="I30" s="156">
        <v>34751.069709395611</v>
      </c>
      <c r="J30" s="156">
        <v>38288.540701308215</v>
      </c>
      <c r="K30" s="156">
        <v>40343.294127426132</v>
      </c>
      <c r="L30" s="156">
        <v>42456.806152002398</v>
      </c>
      <c r="M30" s="156">
        <v>42554.698567605854</v>
      </c>
      <c r="N30" s="156">
        <v>41097</v>
      </c>
      <c r="O30" s="156">
        <v>41986.89410234605</v>
      </c>
      <c r="P30" s="156">
        <v>40557.68825988032</v>
      </c>
      <c r="Q30" s="156">
        <v>40738.279362010639</v>
      </c>
      <c r="R30" s="156">
        <v>43093.917078583676</v>
      </c>
      <c r="S30" s="156">
        <v>44902.779028690944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22525.34811410031</v>
      </c>
      <c r="E31" s="156">
        <v>23661.125004859212</v>
      </c>
      <c r="F31" s="156">
        <v>24605.780231806195</v>
      </c>
      <c r="G31" s="156">
        <v>25388.812278913607</v>
      </c>
      <c r="H31" s="156">
        <v>25472.254676275636</v>
      </c>
      <c r="I31" s="156">
        <v>26556.650026742736</v>
      </c>
      <c r="J31" s="156">
        <v>29207.526024267765</v>
      </c>
      <c r="K31" s="156">
        <v>32104.858484684759</v>
      </c>
      <c r="L31" s="156">
        <v>32055.328073504446</v>
      </c>
      <c r="M31" s="156">
        <v>29375.885408468443</v>
      </c>
      <c r="N31" s="156">
        <v>29874</v>
      </c>
      <c r="O31" s="156">
        <v>30723.825721574711</v>
      </c>
      <c r="P31" s="156">
        <v>29105.233088434281</v>
      </c>
      <c r="Q31" s="156">
        <v>28941.114870307716</v>
      </c>
      <c r="R31" s="156">
        <v>30480.177544638354</v>
      </c>
      <c r="S31" s="156">
        <v>33116.174807609554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46689.198323644719</v>
      </c>
      <c r="E32" s="156">
        <v>47679.888043745872</v>
      </c>
      <c r="F32" s="156">
        <v>47865.990150723752</v>
      </c>
      <c r="G32" s="156">
        <v>49389.052101444948</v>
      </c>
      <c r="H32" s="156">
        <v>50987.310143787516</v>
      </c>
      <c r="I32" s="156">
        <v>52678.730611517225</v>
      </c>
      <c r="J32" s="156">
        <v>55635.897325373386</v>
      </c>
      <c r="K32" s="156">
        <v>58014.006067910719</v>
      </c>
      <c r="L32" s="156">
        <v>61046.63936882055</v>
      </c>
      <c r="M32" s="156">
        <v>63441.484338107977</v>
      </c>
      <c r="N32" s="156">
        <v>65598</v>
      </c>
      <c r="O32" s="156">
        <v>65097.293782201989</v>
      </c>
      <c r="P32" s="156">
        <v>61732.602311339193</v>
      </c>
      <c r="Q32" s="156">
        <v>63071.934912195924</v>
      </c>
      <c r="R32" s="156">
        <v>63446.988802582469</v>
      </c>
      <c r="S32" s="156">
        <v>64332.963063036033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41005.813167500339</v>
      </c>
      <c r="E33" s="156">
        <v>42343.824912858123</v>
      </c>
      <c r="F33" s="156">
        <v>43413.918320648656</v>
      </c>
      <c r="G33" s="156">
        <v>44861.202709994606</v>
      </c>
      <c r="H33" s="156">
        <v>46463.150832301872</v>
      </c>
      <c r="I33" s="156">
        <v>48315.207701907646</v>
      </c>
      <c r="J33" s="156">
        <v>49882.540571995087</v>
      </c>
      <c r="K33" s="156">
        <v>52041.68571547317</v>
      </c>
      <c r="L33" s="156">
        <v>53825.027464296414</v>
      </c>
      <c r="M33" s="156">
        <v>55711.868408625851</v>
      </c>
      <c r="N33" s="156">
        <v>56863</v>
      </c>
      <c r="O33" s="156">
        <v>56675.503976789558</v>
      </c>
      <c r="P33" s="156">
        <v>55497.198528601068</v>
      </c>
      <c r="Q33" s="156">
        <v>55877.43676494281</v>
      </c>
      <c r="R33" s="156">
        <v>56204.983355190154</v>
      </c>
      <c r="S33" s="156">
        <v>57406.90704214076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39639.04285521157</v>
      </c>
      <c r="E34" s="156">
        <v>40297.772537027195</v>
      </c>
      <c r="F34" s="156">
        <v>42327.015868278366</v>
      </c>
      <c r="G34" s="156">
        <v>45170.573775406199</v>
      </c>
      <c r="H34" s="156">
        <v>47255.543859243233</v>
      </c>
      <c r="I34" s="156">
        <v>49437.288286682116</v>
      </c>
      <c r="J34" s="156">
        <v>51687.536369318303</v>
      </c>
      <c r="K34" s="156">
        <v>54760.816258675863</v>
      </c>
      <c r="L34" s="156">
        <v>58717.667032857287</v>
      </c>
      <c r="M34" s="156">
        <v>60986.935306154577</v>
      </c>
      <c r="N34" s="156">
        <v>62650</v>
      </c>
      <c r="O34" s="156">
        <v>62496.123255464961</v>
      </c>
      <c r="P34" s="156">
        <v>59981.557397588425</v>
      </c>
      <c r="Q34" s="156">
        <v>59800.426937328826</v>
      </c>
      <c r="R34" s="156">
        <v>59120.347019065877</v>
      </c>
      <c r="S34" s="156">
        <v>62863.890640167316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12647.019061781808</v>
      </c>
      <c r="E35" s="156">
        <v>13202.804089513173</v>
      </c>
      <c r="F35" s="156">
        <v>13749.191662935878</v>
      </c>
      <c r="G35" s="156">
        <v>14197.493854547636</v>
      </c>
      <c r="H35" s="156">
        <v>14988.374379677718</v>
      </c>
      <c r="I35" s="156">
        <v>15864.013193082545</v>
      </c>
      <c r="J35" s="156">
        <v>16255.73827022134</v>
      </c>
      <c r="K35" s="156">
        <v>16367.773575495614</v>
      </c>
      <c r="L35" s="156">
        <v>17146.70927793868</v>
      </c>
      <c r="M35" s="156">
        <v>17234.967731780263</v>
      </c>
      <c r="N35" s="156">
        <v>17684</v>
      </c>
      <c r="O35" s="156">
        <v>17709.969486268819</v>
      </c>
      <c r="P35" s="156">
        <v>17201.736010183522</v>
      </c>
      <c r="Q35" s="156">
        <v>16723.054615756409</v>
      </c>
      <c r="R35" s="156">
        <v>16578.230606274592</v>
      </c>
      <c r="S35" s="156">
        <v>16960.381078187074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10724.618088414221</v>
      </c>
      <c r="E36" s="156">
        <v>10774.493670065955</v>
      </c>
      <c r="F36" s="156">
        <v>10929.960702382728</v>
      </c>
      <c r="G36" s="156">
        <v>11076.203609329097</v>
      </c>
      <c r="H36" s="156">
        <v>11241.56997929367</v>
      </c>
      <c r="I36" s="156">
        <v>11367.890889641647</v>
      </c>
      <c r="J36" s="156">
        <v>11463.609129507102</v>
      </c>
      <c r="K36" s="156">
        <v>11829.308840031586</v>
      </c>
      <c r="L36" s="156">
        <v>12126.23589333866</v>
      </c>
      <c r="M36" s="156">
        <v>12237.328821029436</v>
      </c>
      <c r="N36" s="156">
        <v>12664</v>
      </c>
      <c r="O36" s="156">
        <v>13124.906207793507</v>
      </c>
      <c r="P36" s="156">
        <v>13550.301195762209</v>
      </c>
      <c r="Q36" s="156">
        <v>13433.421942967618</v>
      </c>
      <c r="R36" s="156">
        <v>13318.874205588621</v>
      </c>
      <c r="S36" s="156">
        <v>13470.833708607282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7853.1837231309992</v>
      </c>
      <c r="E37" s="156">
        <v>7979.474686742773</v>
      </c>
      <c r="F37" s="156">
        <v>8068.4474953986964</v>
      </c>
      <c r="G37" s="156">
        <v>8349.4214281431741</v>
      </c>
      <c r="H37" s="156">
        <v>8557.84469096672</v>
      </c>
      <c r="I37" s="156">
        <v>8849.6166874665723</v>
      </c>
      <c r="J37" s="156">
        <v>9170.4562598331868</v>
      </c>
      <c r="K37" s="156">
        <v>9446.8226590748509</v>
      </c>
      <c r="L37" s="156">
        <v>9521.6218915409972</v>
      </c>
      <c r="M37" s="156">
        <v>9633.2441366283656</v>
      </c>
      <c r="N37" s="156">
        <v>10295</v>
      </c>
      <c r="O37" s="156">
        <v>10131.559201640739</v>
      </c>
      <c r="P37" s="156">
        <v>9386.6832382804278</v>
      </c>
      <c r="Q37" s="156">
        <v>9108.6676333172236</v>
      </c>
      <c r="R37" s="156">
        <v>9194.9964692827598</v>
      </c>
      <c r="S37" s="156">
        <v>9283.7771573248465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792647.01906178158</v>
      </c>
      <c r="E39" s="164">
        <f t="shared" ref="E39:S39" si="1">SUM(E18:E38)</f>
        <v>825190.15717932407</v>
      </c>
      <c r="F39" s="164">
        <f t="shared" si="1"/>
        <v>848604.6858677807</v>
      </c>
      <c r="G39" s="164">
        <f t="shared" si="1"/>
        <v>872576.29354277835</v>
      </c>
      <c r="H39" s="164">
        <f t="shared" si="1"/>
        <v>897883.09600101796</v>
      </c>
      <c r="I39" s="164">
        <f t="shared" si="1"/>
        <v>929585.26475307543</v>
      </c>
      <c r="J39" s="164">
        <f t="shared" si="1"/>
        <v>969947.62818164169</v>
      </c>
      <c r="K39" s="164">
        <f t="shared" si="1"/>
        <v>1010821.4538049122</v>
      </c>
      <c r="L39" s="164">
        <f t="shared" si="1"/>
        <v>1024313.3925896338</v>
      </c>
      <c r="M39" s="164">
        <f t="shared" si="1"/>
        <v>989781.40248701395</v>
      </c>
      <c r="N39" s="164">
        <f t="shared" si="1"/>
        <v>989883</v>
      </c>
      <c r="O39" s="164">
        <f t="shared" si="1"/>
        <v>984112.85078285215</v>
      </c>
      <c r="P39" s="164">
        <f t="shared" si="1"/>
        <v>956194.81001112575</v>
      </c>
      <c r="Q39" s="164">
        <f t="shared" si="1"/>
        <v>942097.63170613837</v>
      </c>
      <c r="R39" s="164">
        <f t="shared" si="1"/>
        <v>952759.00332896202</v>
      </c>
      <c r="S39" s="164">
        <f t="shared" si="1"/>
        <v>980589.83057632053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19380.83006624307</v>
      </c>
      <c r="E41" s="152">
        <v>19614.372902439973</v>
      </c>
      <c r="F41" s="152">
        <v>20193.503457195442</v>
      </c>
      <c r="G41" s="152">
        <v>21314.227471670965</v>
      </c>
      <c r="H41" s="152">
        <v>21922.102559950028</v>
      </c>
      <c r="I41" s="152">
        <v>23897.976466393298</v>
      </c>
      <c r="J41" s="152">
        <v>24188.02129356236</v>
      </c>
      <c r="K41" s="152">
        <v>25927.850047795186</v>
      </c>
      <c r="L41" s="152">
        <v>26169.979027264559</v>
      </c>
      <c r="M41" s="152">
        <v>25834.251534708012</v>
      </c>
      <c r="N41" s="152">
        <v>26805</v>
      </c>
      <c r="O41" s="152">
        <v>28019.608823970786</v>
      </c>
      <c r="P41" s="152">
        <v>27737.072637793302</v>
      </c>
      <c r="Q41" s="152">
        <v>27425.688738521025</v>
      </c>
      <c r="R41" s="152">
        <v>27682.84071421366</v>
      </c>
      <c r="S41" s="152">
        <v>28037.46735116635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10150.060835473842</v>
      </c>
      <c r="E42" s="156">
        <v>10012.569162790094</v>
      </c>
      <c r="F42" s="156">
        <v>9359.299607023826</v>
      </c>
      <c r="G42" s="156">
        <v>9186.4020624737695</v>
      </c>
      <c r="H42" s="156">
        <v>8356.5652943421974</v>
      </c>
      <c r="I42" s="156">
        <v>7671.8220716705291</v>
      </c>
      <c r="J42" s="156">
        <v>7514.1705640207765</v>
      </c>
      <c r="K42" s="156">
        <v>7066.4145297369187</v>
      </c>
      <c r="L42" s="156">
        <v>6927.993608309198</v>
      </c>
      <c r="M42" s="156">
        <v>5984.377459467968</v>
      </c>
      <c r="N42" s="156">
        <v>5915</v>
      </c>
      <c r="O42" s="156">
        <v>6475.9141613726179</v>
      </c>
      <c r="P42" s="156">
        <v>5746.2738926921184</v>
      </c>
      <c r="Q42" s="156">
        <v>5701.2244240373775</v>
      </c>
      <c r="R42" s="156">
        <v>5602.7438716836477</v>
      </c>
      <c r="S42" s="156">
        <v>5688.1523512163876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12000.81113965121</v>
      </c>
      <c r="E43" s="156">
        <v>11919.972010936468</v>
      </c>
      <c r="F43" s="156">
        <v>11962.144953489527</v>
      </c>
      <c r="G43" s="156">
        <v>11660.1714731099</v>
      </c>
      <c r="H43" s="156">
        <v>11548.116186796535</v>
      </c>
      <c r="I43" s="156">
        <v>11962.916740952041</v>
      </c>
      <c r="J43" s="156">
        <v>12050.906269531672</v>
      </c>
      <c r="K43" s="156">
        <v>11958.148040397324</v>
      </c>
      <c r="L43" s="156">
        <v>11411.165484869671</v>
      </c>
      <c r="M43" s="156">
        <v>9640.1306469384544</v>
      </c>
      <c r="N43" s="156">
        <v>9988</v>
      </c>
      <c r="O43" s="156">
        <v>9528.2877294782647</v>
      </c>
      <c r="P43" s="156">
        <v>8594.8541130010326</v>
      </c>
      <c r="Q43" s="156">
        <v>8191.3565329466737</v>
      </c>
      <c r="R43" s="156">
        <v>7836.1747200645623</v>
      </c>
      <c r="S43" s="156">
        <v>8037.8676433796663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3644.7208327700419</v>
      </c>
      <c r="E44" s="156">
        <v>3722.8046078291632</v>
      </c>
      <c r="F44" s="156">
        <v>3438.5415112172309</v>
      </c>
      <c r="G44" s="156">
        <v>3963.0673301756701</v>
      </c>
      <c r="H44" s="156">
        <v>4014.0201510752249</v>
      </c>
      <c r="I44" s="156">
        <v>4234.266357639508</v>
      </c>
      <c r="J44" s="156">
        <v>3579.8185305717793</v>
      </c>
      <c r="K44" s="156">
        <v>2761.7306013881384</v>
      </c>
      <c r="L44" s="156">
        <v>1802.6565464895637</v>
      </c>
      <c r="M44" s="156">
        <v>1189.3987092712105</v>
      </c>
      <c r="N44" s="156">
        <v>1831</v>
      </c>
      <c r="O44" s="156">
        <v>2527.1372117452856</v>
      </c>
      <c r="P44" s="156">
        <v>2281.2697330834226</v>
      </c>
      <c r="Q44" s="156">
        <v>1426.8164975028194</v>
      </c>
      <c r="R44" s="156">
        <v>832.24049228286094</v>
      </c>
      <c r="S44" s="156">
        <v>2882.1039358731873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9010.4096255238619</v>
      </c>
      <c r="E45" s="156">
        <v>9454.0836821168032</v>
      </c>
      <c r="F45" s="156">
        <v>9406.5562353877522</v>
      </c>
      <c r="G45" s="156">
        <v>9138.437556208406</v>
      </c>
      <c r="H45" s="156">
        <v>9455.5045287864232</v>
      </c>
      <c r="I45" s="156">
        <v>9616.2417543234096</v>
      </c>
      <c r="J45" s="156">
        <v>9856.8934675316268</v>
      </c>
      <c r="K45" s="156">
        <v>9837.4963634096675</v>
      </c>
      <c r="L45" s="156">
        <v>9850.1947468291219</v>
      </c>
      <c r="M45" s="156">
        <v>9001.6527624744213</v>
      </c>
      <c r="N45" s="156">
        <v>10211</v>
      </c>
      <c r="O45" s="156">
        <v>10880.896403381523</v>
      </c>
      <c r="P45" s="156">
        <v>9976.044663171926</v>
      </c>
      <c r="Q45" s="156">
        <v>9582.930562268406</v>
      </c>
      <c r="R45" s="156">
        <v>10182.588520125089</v>
      </c>
      <c r="S45" s="156">
        <v>11116.114763777558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4718.1289712045427</v>
      </c>
      <c r="E46" s="156">
        <v>5017.2987962111101</v>
      </c>
      <c r="F46" s="156">
        <v>5139.7801323185595</v>
      </c>
      <c r="G46" s="156">
        <v>5289.2859284129745</v>
      </c>
      <c r="H46" s="156">
        <v>5500.4800629287311</v>
      </c>
      <c r="I46" s="156">
        <v>5796.4877874843996</v>
      </c>
      <c r="J46" s="156">
        <v>6184.4005258734023</v>
      </c>
      <c r="K46" s="156">
        <v>6476.2478699970907</v>
      </c>
      <c r="L46" s="156">
        <v>6742.2350943773099</v>
      </c>
      <c r="M46" s="156">
        <v>6290.3352746733826</v>
      </c>
      <c r="N46" s="156">
        <v>5117</v>
      </c>
      <c r="O46" s="156">
        <v>4656.0952428592864</v>
      </c>
      <c r="P46" s="156">
        <v>4890.2965851116078</v>
      </c>
      <c r="Q46" s="156">
        <v>5818.0280328661192</v>
      </c>
      <c r="R46" s="156">
        <v>6647.8361747200652</v>
      </c>
      <c r="S46" s="156">
        <v>6670.8697349064814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17425.983506827091</v>
      </c>
      <c r="E47" s="156">
        <v>17582.574216371009</v>
      </c>
      <c r="F47" s="156">
        <v>17335.721036661194</v>
      </c>
      <c r="G47" s="156">
        <v>16738.413573955273</v>
      </c>
      <c r="H47" s="156">
        <v>16674.956910014229</v>
      </c>
      <c r="I47" s="156">
        <v>17050.722053842041</v>
      </c>
      <c r="J47" s="156">
        <v>16733.11924825966</v>
      </c>
      <c r="K47" s="156">
        <v>16367.773575495616</v>
      </c>
      <c r="L47" s="156">
        <v>16082.093278737642</v>
      </c>
      <c r="M47" s="156">
        <v>12635.762631827483</v>
      </c>
      <c r="N47" s="156">
        <v>12091</v>
      </c>
      <c r="O47" s="156">
        <v>11461.157520884399</v>
      </c>
      <c r="P47" s="156">
        <v>10298.790205374415</v>
      </c>
      <c r="Q47" s="156">
        <v>10308.925406798775</v>
      </c>
      <c r="R47" s="156">
        <v>10624.432563300717</v>
      </c>
      <c r="S47" s="156">
        <v>11066.078237113092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22186.021360010815</v>
      </c>
      <c r="E48" s="156">
        <v>22656.887771629972</v>
      </c>
      <c r="F48" s="156">
        <v>22464.308809630402</v>
      </c>
      <c r="G48" s="156">
        <v>21961.748306253372</v>
      </c>
      <c r="H48" s="156">
        <v>21911.691556676345</v>
      </c>
      <c r="I48" s="156">
        <v>21765.243358887503</v>
      </c>
      <c r="J48" s="156">
        <v>23066.229875643872</v>
      </c>
      <c r="K48" s="156">
        <v>22801.421387307262</v>
      </c>
      <c r="L48" s="156">
        <v>21773.694197543195</v>
      </c>
      <c r="M48" s="156">
        <v>17072.642845899576</v>
      </c>
      <c r="N48" s="156">
        <v>18048</v>
      </c>
      <c r="O48" s="156">
        <v>17470.861887849533</v>
      </c>
      <c r="P48" s="156">
        <v>16301.656827270996</v>
      </c>
      <c r="Q48" s="156">
        <v>15926.574834863864</v>
      </c>
      <c r="R48" s="156">
        <v>17086.653888832847</v>
      </c>
      <c r="S48" s="156">
        <v>17678.905601088794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4144.9236176828445</v>
      </c>
      <c r="E49" s="156">
        <v>4198.3595298873961</v>
      </c>
      <c r="F49" s="156">
        <v>3450.9774660498429</v>
      </c>
      <c r="G49" s="156">
        <v>3332.3340727861382</v>
      </c>
      <c r="H49" s="156">
        <v>3101.3221974157577</v>
      </c>
      <c r="I49" s="156">
        <v>3273.7564628275986</v>
      </c>
      <c r="J49" s="156">
        <v>3338.4340179745254</v>
      </c>
      <c r="K49" s="156">
        <v>3756.0783009849965</v>
      </c>
      <c r="L49" s="156">
        <v>3864.9755318086491</v>
      </c>
      <c r="M49" s="156">
        <v>3509.1688965842909</v>
      </c>
      <c r="N49" s="156">
        <v>3334</v>
      </c>
      <c r="O49" s="156">
        <v>3378.5203341503679</v>
      </c>
      <c r="P49" s="156">
        <v>3315.659172688911</v>
      </c>
      <c r="Q49" s="156">
        <v>3288.6257451264701</v>
      </c>
      <c r="R49" s="156">
        <v>3036.4168263895895</v>
      </c>
      <c r="S49" s="156">
        <v>3035.2157074664501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5377.8558875219687</v>
      </c>
      <c r="E50" s="156">
        <v>5476.0084485506586</v>
      </c>
      <c r="F50" s="156">
        <v>5497.9356314977858</v>
      </c>
      <c r="G50" s="156">
        <v>5617.8427963307158</v>
      </c>
      <c r="H50" s="156">
        <v>5729.5221349497378</v>
      </c>
      <c r="I50" s="156">
        <v>5402.0324478516668</v>
      </c>
      <c r="J50" s="156">
        <v>6375.1373952024824</v>
      </c>
      <c r="K50" s="156">
        <v>6382.7355471509909</v>
      </c>
      <c r="L50" s="156">
        <v>6475.5817437331471</v>
      </c>
      <c r="M50" s="156">
        <v>5420.6674012277663</v>
      </c>
      <c r="N50" s="156">
        <v>5402</v>
      </c>
      <c r="O50" s="156">
        <v>4652.093442048922</v>
      </c>
      <c r="P50" s="156">
        <v>4402.1690104140562</v>
      </c>
      <c r="Q50" s="156">
        <v>4356.9759948445308</v>
      </c>
      <c r="R50" s="156">
        <v>4517.3005144759409</v>
      </c>
      <c r="S50" s="156">
        <v>4869.5547749857396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7551.7101527646346</v>
      </c>
      <c r="E51" s="156">
        <v>7987.2494266129343</v>
      </c>
      <c r="F51" s="156">
        <v>8126.8964831119729</v>
      </c>
      <c r="G51" s="156">
        <v>7994.4840817794839</v>
      </c>
      <c r="H51" s="156">
        <v>8310.2941686813883</v>
      </c>
      <c r="I51" s="156">
        <v>8318.1048315207699</v>
      </c>
      <c r="J51" s="156">
        <v>8617.6426216082236</v>
      </c>
      <c r="K51" s="156">
        <v>8751.7143925855125</v>
      </c>
      <c r="L51" s="156">
        <v>9014.2814341356243</v>
      </c>
      <c r="M51" s="156">
        <v>7984.4168109554548</v>
      </c>
      <c r="N51" s="156">
        <v>7898</v>
      </c>
      <c r="O51" s="156">
        <v>8332.7497373818223</v>
      </c>
      <c r="P51" s="156">
        <v>8812.3565436157514</v>
      </c>
      <c r="Q51" s="156">
        <v>9045.2311905912684</v>
      </c>
      <c r="R51" s="156">
        <v>9760.9200040351061</v>
      </c>
      <c r="S51" s="156">
        <v>10461.636995006354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16241.719616060565</v>
      </c>
      <c r="E52" s="156">
        <v>16087.232581343216</v>
      </c>
      <c r="F52" s="156">
        <v>16853.205989155846</v>
      </c>
      <c r="G52" s="156">
        <v>17286.408058037054</v>
      </c>
      <c r="H52" s="156">
        <v>16855.414300091386</v>
      </c>
      <c r="I52" s="156">
        <v>16157.068996256017</v>
      </c>
      <c r="J52" s="156">
        <v>17047.781202181082</v>
      </c>
      <c r="K52" s="156">
        <v>17089.896513029384</v>
      </c>
      <c r="L52" s="156">
        <v>16018.176370718067</v>
      </c>
      <c r="M52" s="156">
        <v>14191.130174720605</v>
      </c>
      <c r="N52" s="156">
        <v>13681</v>
      </c>
      <c r="O52" s="156">
        <v>14460.507228252714</v>
      </c>
      <c r="P52" s="156">
        <v>13398.951578145516</v>
      </c>
      <c r="Q52" s="156">
        <v>15292.210407604318</v>
      </c>
      <c r="R52" s="156">
        <v>16540.905881166145</v>
      </c>
      <c r="S52" s="156">
        <v>18738.679235842163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9584.9668784643</v>
      </c>
      <c r="E53" s="156">
        <v>9898.5396446942468</v>
      </c>
      <c r="F53" s="156">
        <v>9986.0717305874277</v>
      </c>
      <c r="G53" s="156">
        <v>10130.103723244771</v>
      </c>
      <c r="H53" s="156">
        <v>10783.485835251748</v>
      </c>
      <c r="I53" s="156">
        <v>11100.463540738216</v>
      </c>
      <c r="J53" s="156">
        <v>11906.506605745759</v>
      </c>
      <c r="K53" s="156">
        <v>12149.328789327003</v>
      </c>
      <c r="L53" s="156">
        <v>12413.861979426787</v>
      </c>
      <c r="M53" s="156">
        <v>11604.753659688373</v>
      </c>
      <c r="N53" s="156">
        <v>11115</v>
      </c>
      <c r="O53" s="156">
        <v>10662.798259216608</v>
      </c>
      <c r="P53" s="156">
        <v>10572.422295502591</v>
      </c>
      <c r="Q53" s="156">
        <v>10187.087159658506</v>
      </c>
      <c r="R53" s="156">
        <v>10470.08978109555</v>
      </c>
      <c r="S53" s="156">
        <v>11119.116955377365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141418.14249019878</v>
      </c>
      <c r="E54" s="164">
        <f t="shared" ref="E54:S54" si="2">SUM(E41:E53)</f>
        <v>143627.95278141304</v>
      </c>
      <c r="F54" s="164">
        <f t="shared" si="2"/>
        <v>143214.94304332681</v>
      </c>
      <c r="G54" s="164">
        <f t="shared" si="2"/>
        <v>143612.9264344385</v>
      </c>
      <c r="H54" s="164">
        <f t="shared" si="2"/>
        <v>144163.47588695973</v>
      </c>
      <c r="I54" s="164">
        <f t="shared" si="2"/>
        <v>146247.10287038703</v>
      </c>
      <c r="J54" s="164">
        <f t="shared" si="2"/>
        <v>150459.06161770719</v>
      </c>
      <c r="K54" s="164">
        <f t="shared" si="2"/>
        <v>151326.83595860508</v>
      </c>
      <c r="L54" s="164">
        <f t="shared" si="2"/>
        <v>148546.88904424256</v>
      </c>
      <c r="M54" s="164">
        <f t="shared" si="2"/>
        <v>130358.688808437</v>
      </c>
      <c r="N54" s="164">
        <f t="shared" si="2"/>
        <v>131436</v>
      </c>
      <c r="O54" s="164">
        <f t="shared" si="2"/>
        <v>132506.62798259212</v>
      </c>
      <c r="P54" s="164">
        <f t="shared" si="2"/>
        <v>126327.81725786565</v>
      </c>
      <c r="Q54" s="164">
        <f t="shared" si="2"/>
        <v>126551.67552763014</v>
      </c>
      <c r="R54" s="164">
        <f t="shared" si="2"/>
        <v>130821.14395238577</v>
      </c>
      <c r="S54" s="164">
        <f t="shared" si="2"/>
        <v>139401.76328719957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19380.83006624307</v>
      </c>
      <c r="E56" s="152">
        <v>19614.372902439973</v>
      </c>
      <c r="F56" s="152">
        <v>20193.503457195442</v>
      </c>
      <c r="G56" s="152">
        <v>21314.227471670965</v>
      </c>
      <c r="H56" s="152">
        <v>21922.102559950028</v>
      </c>
      <c r="I56" s="152">
        <v>23897.976466393298</v>
      </c>
      <c r="J56" s="152">
        <v>24188.02129356236</v>
      </c>
      <c r="K56" s="152">
        <v>25927.850047795186</v>
      </c>
      <c r="L56" s="152">
        <v>26169.979027264559</v>
      </c>
      <c r="M56" s="152">
        <v>25834.251534708012</v>
      </c>
      <c r="N56" s="152">
        <v>26805</v>
      </c>
      <c r="O56" s="152">
        <v>28019.608823970786</v>
      </c>
      <c r="P56" s="152">
        <v>27737.072637793302</v>
      </c>
      <c r="Q56" s="152">
        <v>27425.688738521025</v>
      </c>
      <c r="R56" s="152">
        <v>27682.84071421366</v>
      </c>
      <c r="S56" s="152">
        <v>28037.46735116635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10150.060835473842</v>
      </c>
      <c r="E57" s="156">
        <v>10012.569162790094</v>
      </c>
      <c r="F57" s="156">
        <v>9359.299607023826</v>
      </c>
      <c r="G57" s="156">
        <v>9186.4020624737695</v>
      </c>
      <c r="H57" s="156">
        <v>8356.5652943421974</v>
      </c>
      <c r="I57" s="156">
        <v>7671.8220716705291</v>
      </c>
      <c r="J57" s="156">
        <v>7514.1705640207765</v>
      </c>
      <c r="K57" s="156">
        <v>7066.4145297369187</v>
      </c>
      <c r="L57" s="156">
        <v>6927.993608309198</v>
      </c>
      <c r="M57" s="156">
        <v>5984.377459467968</v>
      </c>
      <c r="N57" s="156">
        <v>5915</v>
      </c>
      <c r="O57" s="156">
        <v>6475.9141613726179</v>
      </c>
      <c r="P57" s="156">
        <v>5746.2738926921184</v>
      </c>
      <c r="Q57" s="156">
        <v>5701.2244240373775</v>
      </c>
      <c r="R57" s="156">
        <v>5602.7438716836477</v>
      </c>
      <c r="S57" s="156">
        <v>5688.1523512163876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3412.1941327565228</v>
      </c>
      <c r="E58" s="156">
        <v>3341.8423541912325</v>
      </c>
      <c r="F58" s="156">
        <v>3306.7203899915435</v>
      </c>
      <c r="G58" s="156">
        <v>3253.1926374482882</v>
      </c>
      <c r="H58" s="156">
        <v>3214.686455284741</v>
      </c>
      <c r="I58" s="156">
        <v>3297.156355856659</v>
      </c>
      <c r="J58" s="156">
        <v>3458.0486648419146</v>
      </c>
      <c r="K58" s="156">
        <v>3437.097377498857</v>
      </c>
      <c r="L58" s="156">
        <v>3266.7532208129433</v>
      </c>
      <c r="M58" s="156">
        <v>2402.4083110341571</v>
      </c>
      <c r="N58" s="156">
        <v>2270</v>
      </c>
      <c r="O58" s="156">
        <v>2067.9305687559404</v>
      </c>
      <c r="P58" s="156">
        <v>1870.320440216901</v>
      </c>
      <c r="Q58" s="156">
        <v>1767.1580473658773</v>
      </c>
      <c r="R58" s="156">
        <v>1773.4288308282055</v>
      </c>
      <c r="S58" s="156">
        <v>1927.4070071151939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3993.5108827903205</v>
      </c>
      <c r="E59" s="156">
        <v>4020.8363028520334</v>
      </c>
      <c r="F59" s="156">
        <v>3919.812963239317</v>
      </c>
      <c r="G59" s="156">
        <v>3688.4705318064634</v>
      </c>
      <c r="H59" s="156">
        <v>3591.7961294203383</v>
      </c>
      <c r="I59" s="156">
        <v>3483.2412194687108</v>
      </c>
      <c r="J59" s="156">
        <v>3428.9532101984955</v>
      </c>
      <c r="K59" s="156">
        <v>3516.0633390133412</v>
      </c>
      <c r="L59" s="156">
        <v>3335.663637271547</v>
      </c>
      <c r="M59" s="156">
        <v>2996.6157720761844</v>
      </c>
      <c r="N59" s="156">
        <v>3317</v>
      </c>
      <c r="O59" s="156">
        <v>3381.5216847581414</v>
      </c>
      <c r="P59" s="156">
        <v>3215.4276378434183</v>
      </c>
      <c r="Q59" s="156">
        <v>3120.4688255195747</v>
      </c>
      <c r="R59" s="156">
        <v>2721.6786038535256</v>
      </c>
      <c r="S59" s="156">
        <v>2951.1543426701492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4595.1061241043681</v>
      </c>
      <c r="E60" s="156">
        <v>4557.293353893202</v>
      </c>
      <c r="F60" s="156">
        <v>4735.6116002586659</v>
      </c>
      <c r="G60" s="156">
        <v>4718.5083038551484</v>
      </c>
      <c r="H60" s="156">
        <v>4741.6336020914569</v>
      </c>
      <c r="I60" s="156">
        <v>5182.5191656266707</v>
      </c>
      <c r="J60" s="156">
        <v>5163.9043944912628</v>
      </c>
      <c r="K60" s="156">
        <v>5004.9873238851251</v>
      </c>
      <c r="L60" s="156">
        <v>4808.74862678518</v>
      </c>
      <c r="M60" s="156">
        <v>4241.1065638281125</v>
      </c>
      <c r="N60" s="156">
        <v>4401</v>
      </c>
      <c r="O60" s="156">
        <v>4078.8354759641825</v>
      </c>
      <c r="P60" s="156">
        <v>3509.106034940713</v>
      </c>
      <c r="Q60" s="156">
        <v>3303.7296600612221</v>
      </c>
      <c r="R60" s="156">
        <v>3341.067285382831</v>
      </c>
      <c r="S60" s="156">
        <v>3159.3062935943235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3644.7208327700419</v>
      </c>
      <c r="E61" s="156">
        <v>3722.8046078291632</v>
      </c>
      <c r="F61" s="156">
        <v>3438.5415112172309</v>
      </c>
      <c r="G61" s="156">
        <v>3963.0673301756701</v>
      </c>
      <c r="H61" s="156">
        <v>4014.0201510752249</v>
      </c>
      <c r="I61" s="156">
        <v>4234.266357639508</v>
      </c>
      <c r="J61" s="156">
        <v>3579.8185305717793</v>
      </c>
      <c r="K61" s="156">
        <v>2761.7306013881384</v>
      </c>
      <c r="L61" s="156">
        <v>1802.6565464895637</v>
      </c>
      <c r="M61" s="156">
        <v>1189.3987092712105</v>
      </c>
      <c r="N61" s="156">
        <v>1831</v>
      </c>
      <c r="O61" s="156">
        <v>2527.1372117452856</v>
      </c>
      <c r="P61" s="156">
        <v>2281.2697330834226</v>
      </c>
      <c r="Q61" s="156">
        <v>1426.8164975028194</v>
      </c>
      <c r="R61" s="156">
        <v>832.24049228286094</v>
      </c>
      <c r="S61" s="156">
        <v>2882.1039358731873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9010.4096255238619</v>
      </c>
      <c r="E62" s="156">
        <v>9454.0836821168032</v>
      </c>
      <c r="F62" s="156">
        <v>9406.5562353877522</v>
      </c>
      <c r="G62" s="156">
        <v>9138.437556208406</v>
      </c>
      <c r="H62" s="156">
        <v>9455.5045287864232</v>
      </c>
      <c r="I62" s="156">
        <v>9616.2417543234096</v>
      </c>
      <c r="J62" s="156">
        <v>9856.8934675316268</v>
      </c>
      <c r="K62" s="156">
        <v>9837.4963634096675</v>
      </c>
      <c r="L62" s="156">
        <v>9850.1947468291219</v>
      </c>
      <c r="M62" s="156">
        <v>9001.6527624744213</v>
      </c>
      <c r="N62" s="156">
        <v>10211</v>
      </c>
      <c r="O62" s="156">
        <v>10880.896403381523</v>
      </c>
      <c r="P62" s="156">
        <v>9976.044663171926</v>
      </c>
      <c r="Q62" s="156">
        <v>9582.930562268406</v>
      </c>
      <c r="R62" s="156">
        <v>10182.588520125089</v>
      </c>
      <c r="S62" s="156">
        <v>11116.114763777558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4718.1289712045427</v>
      </c>
      <c r="E63" s="156">
        <v>5017.2987962111101</v>
      </c>
      <c r="F63" s="156">
        <v>5139.7801323185595</v>
      </c>
      <c r="G63" s="156">
        <v>5289.2859284129745</v>
      </c>
      <c r="H63" s="156">
        <v>5500.4800629287311</v>
      </c>
      <c r="I63" s="156">
        <v>5796.4877874843996</v>
      </c>
      <c r="J63" s="156">
        <v>6184.4005258734023</v>
      </c>
      <c r="K63" s="156">
        <v>6476.2478699970907</v>
      </c>
      <c r="L63" s="156">
        <v>6742.2350943773099</v>
      </c>
      <c r="M63" s="156">
        <v>6290.3352746733826</v>
      </c>
      <c r="N63" s="156">
        <v>5117</v>
      </c>
      <c r="O63" s="156">
        <v>4656.0952428592864</v>
      </c>
      <c r="P63" s="156">
        <v>4890.2965851116078</v>
      </c>
      <c r="Q63" s="156">
        <v>5818.0280328661192</v>
      </c>
      <c r="R63" s="156">
        <v>6647.8361747200652</v>
      </c>
      <c r="S63" s="156">
        <v>6670.8697349064814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6479.6539137488171</v>
      </c>
      <c r="E64" s="156">
        <v>6364.9203737058297</v>
      </c>
      <c r="F64" s="156">
        <v>6351.042133014972</v>
      </c>
      <c r="G64" s="156">
        <v>6152.6470411895198</v>
      </c>
      <c r="H64" s="156">
        <v>6002.5217763485143</v>
      </c>
      <c r="I64" s="156">
        <v>5792.0306650026741</v>
      </c>
      <c r="J64" s="156">
        <v>5489.3424427250584</v>
      </c>
      <c r="K64" s="156">
        <v>5462.1586800216119</v>
      </c>
      <c r="L64" s="156">
        <v>5759.5126335763507</v>
      </c>
      <c r="M64" s="156">
        <v>5149.1421375728005</v>
      </c>
      <c r="N64" s="156">
        <v>5439</v>
      </c>
      <c r="O64" s="156">
        <v>5332.3995798109154</v>
      </c>
      <c r="P64" s="156">
        <v>5046.6577794705763</v>
      </c>
      <c r="Q64" s="156">
        <v>5423.3123892379572</v>
      </c>
      <c r="R64" s="156">
        <v>5516.9978815696559</v>
      </c>
      <c r="S64" s="156">
        <v>5848.2692365426756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10946.329593078273</v>
      </c>
      <c r="E65" s="156">
        <v>11217.653842665179</v>
      </c>
      <c r="F65" s="156">
        <v>10984.678903646221</v>
      </c>
      <c r="G65" s="156">
        <v>10585.766532765752</v>
      </c>
      <c r="H65" s="156">
        <v>10672.435133665715</v>
      </c>
      <c r="I65" s="156">
        <v>11258.691388839366</v>
      </c>
      <c r="J65" s="156">
        <v>11243.776805534602</v>
      </c>
      <c r="K65" s="156">
        <v>10905.614895474004</v>
      </c>
      <c r="L65" s="156">
        <v>10322.580645161292</v>
      </c>
      <c r="M65" s="156">
        <v>7486.6204942546829</v>
      </c>
      <c r="N65" s="156">
        <v>6652</v>
      </c>
      <c r="O65" s="156">
        <v>6128.7579410734834</v>
      </c>
      <c r="P65" s="156">
        <v>5252.1324259038383</v>
      </c>
      <c r="Q65" s="156">
        <v>4885.6130175608178</v>
      </c>
      <c r="R65" s="156">
        <v>5107.4346817310616</v>
      </c>
      <c r="S65" s="156">
        <v>5217.8090005704162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8790.0500202784915</v>
      </c>
      <c r="E66" s="156">
        <v>8838.5834423956567</v>
      </c>
      <c r="F66" s="156">
        <v>8424.1158036114011</v>
      </c>
      <c r="G66" s="156">
        <v>7803.8251693746633</v>
      </c>
      <c r="H66" s="156">
        <v>8004.9047393200453</v>
      </c>
      <c r="I66" s="156">
        <v>7519.1656266714208</v>
      </c>
      <c r="J66" s="156">
        <v>8531.4338671092046</v>
      </c>
      <c r="K66" s="156">
        <v>7789.5764930800879</v>
      </c>
      <c r="L66" s="156">
        <v>6905.0234694896635</v>
      </c>
      <c r="M66" s="156">
        <v>5317.3697465764208</v>
      </c>
      <c r="N66" s="156">
        <v>6811</v>
      </c>
      <c r="O66" s="156">
        <v>6693.0118553349012</v>
      </c>
      <c r="P66" s="156">
        <v>6651.3646523469206</v>
      </c>
      <c r="Q66" s="156">
        <v>6448.3647494763982</v>
      </c>
      <c r="R66" s="156">
        <v>7271.2599616664993</v>
      </c>
      <c r="S66" s="156">
        <v>7667.5973460626255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13395.971339732323</v>
      </c>
      <c r="E67" s="156">
        <v>13818.304329234315</v>
      </c>
      <c r="F67" s="156">
        <v>14040.193006019001</v>
      </c>
      <c r="G67" s="156">
        <v>14157.923136878708</v>
      </c>
      <c r="H67" s="156">
        <v>13906.7868173563</v>
      </c>
      <c r="I67" s="156">
        <v>14246.077732216083</v>
      </c>
      <c r="J67" s="156">
        <v>14534.796008534668</v>
      </c>
      <c r="K67" s="156">
        <v>15011.844894227175</v>
      </c>
      <c r="L67" s="156">
        <v>14868.67072805353</v>
      </c>
      <c r="M67" s="156">
        <v>11755.273099323156</v>
      </c>
      <c r="N67" s="156">
        <v>11237</v>
      </c>
      <c r="O67" s="156">
        <v>10777.850032514631</v>
      </c>
      <c r="P67" s="156">
        <v>9650.2921749240741</v>
      </c>
      <c r="Q67" s="156">
        <v>9478.2100853874654</v>
      </c>
      <c r="R67" s="156">
        <v>9815.3939271663476</v>
      </c>
      <c r="S67" s="156">
        <v>10011.308255026168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4144.9236176828445</v>
      </c>
      <c r="E68" s="156">
        <v>4198.3595298873961</v>
      </c>
      <c r="F68" s="156">
        <v>3450.9774660498429</v>
      </c>
      <c r="G68" s="156">
        <v>3332.3340727861382</v>
      </c>
      <c r="H68" s="156">
        <v>3101.3221974157577</v>
      </c>
      <c r="I68" s="156">
        <v>3273.7564628275986</v>
      </c>
      <c r="J68" s="156">
        <v>3338.4340179745254</v>
      </c>
      <c r="K68" s="156">
        <v>3756.0783009849965</v>
      </c>
      <c r="L68" s="156">
        <v>3864.9755318086491</v>
      </c>
      <c r="M68" s="156">
        <v>3509.1688965842909</v>
      </c>
      <c r="N68" s="156">
        <v>3334</v>
      </c>
      <c r="O68" s="156">
        <v>3378.5203341503679</v>
      </c>
      <c r="P68" s="156">
        <v>3315.659172688911</v>
      </c>
      <c r="Q68" s="156">
        <v>3288.6257451264701</v>
      </c>
      <c r="R68" s="156">
        <v>3036.4168263895895</v>
      </c>
      <c r="S68" s="156">
        <v>3035.2157074664501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5377.8558875219687</v>
      </c>
      <c r="E69" s="156">
        <v>5476.0084485506586</v>
      </c>
      <c r="F69" s="156">
        <v>5497.9356314977858</v>
      </c>
      <c r="G69" s="156">
        <v>5617.8427963307158</v>
      </c>
      <c r="H69" s="156">
        <v>5729.5221349497378</v>
      </c>
      <c r="I69" s="156">
        <v>5402.0324478516668</v>
      </c>
      <c r="J69" s="156">
        <v>6375.1373952024824</v>
      </c>
      <c r="K69" s="156">
        <v>6382.7355471509909</v>
      </c>
      <c r="L69" s="156">
        <v>6475.5817437331471</v>
      </c>
      <c r="M69" s="156">
        <v>5420.6674012277663</v>
      </c>
      <c r="N69" s="156">
        <v>5402</v>
      </c>
      <c r="O69" s="156">
        <v>4652.093442048922</v>
      </c>
      <c r="P69" s="156">
        <v>4402.1690104140562</v>
      </c>
      <c r="Q69" s="156">
        <v>4356.9759948445308</v>
      </c>
      <c r="R69" s="156">
        <v>4517.3005144759409</v>
      </c>
      <c r="S69" s="156">
        <v>4869.5547749857396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7551.7101527646346</v>
      </c>
      <c r="E70" s="156">
        <v>7987.2494266129343</v>
      </c>
      <c r="F70" s="156">
        <v>8126.8964831119729</v>
      </c>
      <c r="G70" s="156">
        <v>7994.4840817794839</v>
      </c>
      <c r="H70" s="156">
        <v>8310.2941686813883</v>
      </c>
      <c r="I70" s="156">
        <v>8318.1048315207699</v>
      </c>
      <c r="J70" s="156">
        <v>8617.6426216082236</v>
      </c>
      <c r="K70" s="156">
        <v>8751.7143925855125</v>
      </c>
      <c r="L70" s="156">
        <v>9014.2814341356243</v>
      </c>
      <c r="M70" s="156">
        <v>7984.4168109554548</v>
      </c>
      <c r="N70" s="156">
        <v>7898</v>
      </c>
      <c r="O70" s="156">
        <v>8332.7497373818223</v>
      </c>
      <c r="P70" s="156">
        <v>8812.3565436157514</v>
      </c>
      <c r="Q70" s="156">
        <v>9045.2311905912684</v>
      </c>
      <c r="R70" s="156">
        <v>9760.9200040351061</v>
      </c>
      <c r="S70" s="156">
        <v>10461.636995006354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13217.520616466136</v>
      </c>
      <c r="E71" s="156">
        <v>12917.730294273904</v>
      </c>
      <c r="F71" s="156">
        <v>13001.790777495895</v>
      </c>
      <c r="G71" s="156">
        <v>13252.593081119972</v>
      </c>
      <c r="H71" s="156">
        <v>13135.2157969623</v>
      </c>
      <c r="I71" s="156">
        <v>12144.544482082367</v>
      </c>
      <c r="J71" s="156">
        <v>12486.260479751718</v>
      </c>
      <c r="K71" s="156">
        <v>12328.041228544116</v>
      </c>
      <c r="L71" s="156">
        <v>10635.174273444523</v>
      </c>
      <c r="M71" s="156">
        <v>9060.6799937037631</v>
      </c>
      <c r="N71" s="156">
        <v>8932</v>
      </c>
      <c r="O71" s="156">
        <v>8547.846530938923</v>
      </c>
      <c r="P71" s="156">
        <v>7550.4415199109944</v>
      </c>
      <c r="Q71" s="156">
        <v>8700.8619300789433</v>
      </c>
      <c r="R71" s="156">
        <v>9986.8859073943313</v>
      </c>
      <c r="S71" s="156">
        <v>12143.86502146567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3024.1989995944296</v>
      </c>
      <c r="E72" s="156">
        <v>3169.5022870693119</v>
      </c>
      <c r="F72" s="156">
        <v>3851.4152116599507</v>
      </c>
      <c r="G72" s="156">
        <v>4033.8149769170814</v>
      </c>
      <c r="H72" s="156">
        <v>3720.198503129086</v>
      </c>
      <c r="I72" s="156">
        <v>4012.5245141736505</v>
      </c>
      <c r="J72" s="156">
        <v>4561.5207224293645</v>
      </c>
      <c r="K72" s="156">
        <v>4761.8552844852675</v>
      </c>
      <c r="L72" s="156">
        <v>5383.0020972735438</v>
      </c>
      <c r="M72" s="156">
        <v>5130.4501810168422</v>
      </c>
      <c r="N72" s="156">
        <v>4749</v>
      </c>
      <c r="O72" s="156">
        <v>5912.6606973137914</v>
      </c>
      <c r="P72" s="156">
        <v>5848.5100582345212</v>
      </c>
      <c r="Q72" s="156">
        <v>6591.3484775253746</v>
      </c>
      <c r="R72" s="156">
        <v>6554.019973771814</v>
      </c>
      <c r="S72" s="156">
        <v>6594.8142143764926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7009.5984858726515</v>
      </c>
      <c r="E73" s="156">
        <v>7016.7027328210643</v>
      </c>
      <c r="F73" s="156">
        <v>6844.749539869671</v>
      </c>
      <c r="G73" s="156">
        <v>6831.3448048444152</v>
      </c>
      <c r="H73" s="156">
        <v>7273.8209538792553</v>
      </c>
      <c r="I73" s="156">
        <v>7346.4521305045464</v>
      </c>
      <c r="J73" s="156">
        <v>7575.5943016013271</v>
      </c>
      <c r="K73" s="156">
        <v>7444.6199243589208</v>
      </c>
      <c r="L73" s="156">
        <v>7354.439229002297</v>
      </c>
      <c r="M73" s="156">
        <v>6297.2217849834724</v>
      </c>
      <c r="N73" s="156">
        <v>5683</v>
      </c>
      <c r="O73" s="156">
        <v>5426.4418988544849</v>
      </c>
      <c r="P73" s="156">
        <v>5483.6672713969265</v>
      </c>
      <c r="Q73" s="156">
        <v>5038.6660222329629</v>
      </c>
      <c r="R73" s="156">
        <v>5109.4522344396246</v>
      </c>
      <c r="S73" s="156">
        <v>5128.7439831076681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2575.3683925916484</v>
      </c>
      <c r="E74" s="156">
        <v>2881.8369118731825</v>
      </c>
      <c r="F74" s="156">
        <v>3141.3221907177567</v>
      </c>
      <c r="G74" s="156">
        <v>3298.7589184003555</v>
      </c>
      <c r="H74" s="156">
        <v>3509.6648813724923</v>
      </c>
      <c r="I74" s="156">
        <v>3754.0114102336693</v>
      </c>
      <c r="J74" s="156">
        <v>4330.9123041444318</v>
      </c>
      <c r="K74" s="156">
        <v>4704.7088649680818</v>
      </c>
      <c r="L74" s="156">
        <v>5059.42275042449</v>
      </c>
      <c r="M74" s="156">
        <v>5307.5318747049005</v>
      </c>
      <c r="N74" s="156">
        <v>5432</v>
      </c>
      <c r="O74" s="156">
        <v>5236.3563603621233</v>
      </c>
      <c r="P74" s="156">
        <v>5088.7550241056642</v>
      </c>
      <c r="Q74" s="156">
        <v>5148.4211374255428</v>
      </c>
      <c r="R74" s="156">
        <v>5360.6375466559257</v>
      </c>
      <c r="S74" s="156">
        <v>5990.3729722696971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141418.14249019878</v>
      </c>
      <c r="E75" s="164">
        <f t="shared" ref="E75:S75" si="3">SUM(E56:E74)</f>
        <v>143627.95278141307</v>
      </c>
      <c r="F75" s="164">
        <f t="shared" si="3"/>
        <v>143214.94304332678</v>
      </c>
      <c r="G75" s="164">
        <f t="shared" si="3"/>
        <v>143612.9264344385</v>
      </c>
      <c r="H75" s="164">
        <f t="shared" si="3"/>
        <v>144163.47588695976</v>
      </c>
      <c r="I75" s="164">
        <f t="shared" si="3"/>
        <v>146247.10287038703</v>
      </c>
      <c r="J75" s="164">
        <f t="shared" si="3"/>
        <v>150459.06161770722</v>
      </c>
      <c r="K75" s="164">
        <f t="shared" si="3"/>
        <v>151326.83595860511</v>
      </c>
      <c r="L75" s="164">
        <f t="shared" si="3"/>
        <v>148546.88904424253</v>
      </c>
      <c r="M75" s="164">
        <f t="shared" si="3"/>
        <v>130358.688808437</v>
      </c>
      <c r="N75" s="164">
        <f t="shared" si="3"/>
        <v>131436</v>
      </c>
      <c r="O75" s="164">
        <f t="shared" si="3"/>
        <v>132506.62798259212</v>
      </c>
      <c r="P75" s="164">
        <f t="shared" si="3"/>
        <v>126327.81725786564</v>
      </c>
      <c r="Q75" s="164">
        <f t="shared" si="3"/>
        <v>126551.67552763016</v>
      </c>
      <c r="R75" s="164">
        <f t="shared" si="3"/>
        <v>130821.14395238577</v>
      </c>
      <c r="S75" s="164">
        <f t="shared" si="3"/>
        <v>139401.76328719957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40470182</v>
      </c>
      <c r="E3" s="145">
        <v>40665545</v>
      </c>
      <c r="F3" s="145">
        <v>41035278</v>
      </c>
      <c r="G3" s="145">
        <v>41827838</v>
      </c>
      <c r="H3" s="145">
        <v>42547451</v>
      </c>
      <c r="I3" s="145">
        <v>43296338</v>
      </c>
      <c r="J3" s="145">
        <v>44009971</v>
      </c>
      <c r="K3" s="145">
        <v>44784666</v>
      </c>
      <c r="L3" s="145">
        <v>45668939</v>
      </c>
      <c r="M3" s="145">
        <v>46239273</v>
      </c>
      <c r="N3" s="145">
        <v>46486619</v>
      </c>
      <c r="O3" s="145">
        <v>46667174</v>
      </c>
      <c r="P3" s="145">
        <v>46818219</v>
      </c>
      <c r="Q3" s="145">
        <v>46727890</v>
      </c>
      <c r="R3" s="145">
        <v>46512199</v>
      </c>
      <c r="S3" s="145">
        <v>46449565</v>
      </c>
    </row>
    <row r="4" spans="1:19" x14ac:dyDescent="0.25">
      <c r="A4" s="171" t="s">
        <v>255</v>
      </c>
      <c r="B4" s="140"/>
      <c r="C4" s="140"/>
      <c r="D4" s="146">
        <v>14471308</v>
      </c>
      <c r="E4" s="146">
        <v>14622972</v>
      </c>
      <c r="F4" s="146">
        <v>14839410</v>
      </c>
      <c r="G4" s="146">
        <v>15212086</v>
      </c>
      <c r="H4" s="146">
        <v>15562345</v>
      </c>
      <c r="I4" s="146">
        <v>15784301</v>
      </c>
      <c r="J4" s="146">
        <v>16215907</v>
      </c>
      <c r="K4" s="146">
        <v>16611523</v>
      </c>
      <c r="L4" s="146">
        <v>17130135</v>
      </c>
      <c r="M4" s="146">
        <v>17475160</v>
      </c>
      <c r="N4" s="146">
        <v>17763324</v>
      </c>
      <c r="O4" s="146">
        <v>18011260</v>
      </c>
      <c r="P4" s="146">
        <v>18281226</v>
      </c>
      <c r="Q4" s="146">
        <v>18447647</v>
      </c>
      <c r="R4" s="146">
        <v>18516003</v>
      </c>
      <c r="S4" s="146">
        <v>18579826</v>
      </c>
    </row>
    <row r="5" spans="1:19" x14ac:dyDescent="0.25">
      <c r="A5" s="183" t="s">
        <v>256</v>
      </c>
      <c r="B5" s="143"/>
      <c r="C5" s="143"/>
      <c r="D5" s="184">
        <f>D3/D4</f>
        <v>2.7965807928350359</v>
      </c>
      <c r="E5" s="184">
        <f t="shared" ref="E5:S5" si="0">E3/E4</f>
        <v>2.7809357085550053</v>
      </c>
      <c r="F5" s="184">
        <f t="shared" si="0"/>
        <v>2.7652903990118207</v>
      </c>
      <c r="G5" s="184">
        <f t="shared" si="0"/>
        <v>2.7496451177044356</v>
      </c>
      <c r="H5" s="184">
        <f t="shared" si="0"/>
        <v>2.7339999852207364</v>
      </c>
      <c r="I5" s="184">
        <f t="shared" si="0"/>
        <v>2.7430000226174096</v>
      </c>
      <c r="J5" s="184">
        <f t="shared" si="0"/>
        <v>2.7139999631226299</v>
      </c>
      <c r="K5" s="184">
        <f t="shared" si="0"/>
        <v>2.6959999995184067</v>
      </c>
      <c r="L5" s="184">
        <f t="shared" si="0"/>
        <v>2.6659999468772431</v>
      </c>
      <c r="M5" s="184">
        <f t="shared" si="0"/>
        <v>2.6459999793993303</v>
      </c>
      <c r="N5" s="184">
        <f t="shared" si="0"/>
        <v>2.6170000051792108</v>
      </c>
      <c r="O5" s="184">
        <f t="shared" si="0"/>
        <v>2.5909999633562562</v>
      </c>
      <c r="P5" s="184">
        <f t="shared" si="0"/>
        <v>2.5609999570050719</v>
      </c>
      <c r="Q5" s="184">
        <f t="shared" si="0"/>
        <v>2.5330000080769111</v>
      </c>
      <c r="R5" s="184">
        <f t="shared" si="0"/>
        <v>2.511999971052068</v>
      </c>
      <c r="S5" s="184">
        <f t="shared" si="0"/>
        <v>2.5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1845.92</v>
      </c>
      <c r="E8" s="145">
        <v>1825.48</v>
      </c>
      <c r="F8" s="145">
        <v>1712.75</v>
      </c>
      <c r="G8" s="145">
        <v>1808.21</v>
      </c>
      <c r="H8" s="145">
        <v>1925.82</v>
      </c>
      <c r="I8" s="145">
        <v>1971.67</v>
      </c>
      <c r="J8" s="145">
        <v>1704.99</v>
      </c>
      <c r="K8" s="145">
        <v>1828.86</v>
      </c>
      <c r="L8" s="145">
        <v>1871.16</v>
      </c>
      <c r="M8" s="145">
        <v>1734.43</v>
      </c>
      <c r="N8" s="145">
        <v>1945.45</v>
      </c>
      <c r="O8" s="145">
        <v>1562.94</v>
      </c>
      <c r="P8" s="145">
        <v>1863.22</v>
      </c>
      <c r="Q8" s="145">
        <v>1907.18</v>
      </c>
      <c r="R8" s="145">
        <v>1566.49</v>
      </c>
      <c r="S8" s="145">
        <v>1639.98</v>
      </c>
    </row>
    <row r="9" spans="1:19" x14ac:dyDescent="0.25">
      <c r="A9" s="171" t="s">
        <v>273</v>
      </c>
      <c r="B9" s="140"/>
      <c r="C9" s="140"/>
      <c r="D9" s="146">
        <v>1847.4219444444445</v>
      </c>
      <c r="E9" s="146">
        <v>1847.4219444444445</v>
      </c>
      <c r="F9" s="146">
        <v>1847.4219444444445</v>
      </c>
      <c r="G9" s="146">
        <v>1847.4219444444445</v>
      </c>
      <c r="H9" s="146">
        <v>1847.4219444444445</v>
      </c>
      <c r="I9" s="146">
        <v>1847.4219444444445</v>
      </c>
      <c r="J9" s="146">
        <v>1847.4219444444445</v>
      </c>
      <c r="K9" s="146">
        <v>1847.4219444444445</v>
      </c>
      <c r="L9" s="146">
        <v>1847.4219444444445</v>
      </c>
      <c r="M9" s="146">
        <v>1847.4219444444445</v>
      </c>
      <c r="N9" s="146">
        <v>1847.4219444444445</v>
      </c>
      <c r="O9" s="146">
        <v>1847.4219444444445</v>
      </c>
      <c r="P9" s="146">
        <v>1847.4219444444445</v>
      </c>
      <c r="Q9" s="146">
        <v>1847.4219444444445</v>
      </c>
      <c r="R9" s="146">
        <v>1847.4219444444445</v>
      </c>
      <c r="S9" s="146">
        <v>1847.4219444444445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0.99918700519447601</v>
      </c>
      <c r="E10" s="217">
        <f t="shared" si="1"/>
        <v>0.98812293828682274</v>
      </c>
      <c r="F10" s="217">
        <f t="shared" si="1"/>
        <v>0.92710276888859677</v>
      </c>
      <c r="G10" s="217">
        <f t="shared" si="1"/>
        <v>0.97877477608060115</v>
      </c>
      <c r="H10" s="217">
        <f t="shared" si="1"/>
        <v>1.0424364643882864</v>
      </c>
      <c r="I10" s="217">
        <f t="shared" si="1"/>
        <v>1.0672548336503167</v>
      </c>
      <c r="J10" s="217">
        <f t="shared" si="1"/>
        <v>0.92290232078666978</v>
      </c>
      <c r="K10" s="217">
        <f t="shared" si="1"/>
        <v>0.98995251490853831</v>
      </c>
      <c r="L10" s="217">
        <f t="shared" si="1"/>
        <v>1.0128492874229087</v>
      </c>
      <c r="M10" s="217">
        <f t="shared" si="1"/>
        <v>0.93883804142078475</v>
      </c>
      <c r="N10" s="217">
        <f t="shared" si="1"/>
        <v>1.0530620824605581</v>
      </c>
      <c r="O10" s="217">
        <f t="shared" si="1"/>
        <v>0.8460113861373485</v>
      </c>
      <c r="P10" s="217">
        <f t="shared" si="1"/>
        <v>1.0085514062464525</v>
      </c>
      <c r="Q10" s="217">
        <f t="shared" si="1"/>
        <v>1.0323467282259255</v>
      </c>
      <c r="R10" s="217">
        <f t="shared" si="1"/>
        <v>0.84793298288500829</v>
      </c>
      <c r="S10" s="217">
        <f t="shared" si="1"/>
        <v>0.88771274203586104</v>
      </c>
    </row>
    <row r="11" spans="1:19" x14ac:dyDescent="0.25">
      <c r="A11" s="171" t="s">
        <v>275</v>
      </c>
      <c r="B11" s="140"/>
      <c r="C11" s="140"/>
      <c r="D11" s="146">
        <v>179.4</v>
      </c>
      <c r="E11" s="146">
        <v>200.99</v>
      </c>
      <c r="F11" s="146">
        <v>146.05000000000001</v>
      </c>
      <c r="G11" s="146">
        <v>281.36</v>
      </c>
      <c r="H11" s="146">
        <v>217.89</v>
      </c>
      <c r="I11" s="146">
        <v>223.06</v>
      </c>
      <c r="J11" s="146">
        <v>245.86</v>
      </c>
      <c r="K11" s="146">
        <v>154.11000000000001</v>
      </c>
      <c r="L11" s="146">
        <v>175.93</v>
      </c>
      <c r="M11" s="146">
        <v>243.23</v>
      </c>
      <c r="N11" s="146">
        <v>238.45</v>
      </c>
      <c r="O11" s="146">
        <v>220.94</v>
      </c>
      <c r="P11" s="146">
        <v>268.36</v>
      </c>
      <c r="Q11" s="146">
        <v>204.99</v>
      </c>
      <c r="R11" s="146">
        <v>171.39</v>
      </c>
      <c r="S11" s="146">
        <v>286.79000000000002</v>
      </c>
    </row>
    <row r="12" spans="1:19" x14ac:dyDescent="0.25">
      <c r="A12" s="171" t="s">
        <v>276</v>
      </c>
      <c r="B12" s="140"/>
      <c r="C12" s="140"/>
      <c r="D12" s="146">
        <v>186.99888888888887</v>
      </c>
      <c r="E12" s="146">
        <v>186.99888888888887</v>
      </c>
      <c r="F12" s="146">
        <v>186.99888888888887</v>
      </c>
      <c r="G12" s="146">
        <v>186.99888888888887</v>
      </c>
      <c r="H12" s="146">
        <v>186.99888888888887</v>
      </c>
      <c r="I12" s="146">
        <v>186.99888888888887</v>
      </c>
      <c r="J12" s="146">
        <v>186.99888888888887</v>
      </c>
      <c r="K12" s="146">
        <v>186.99888888888887</v>
      </c>
      <c r="L12" s="146">
        <v>186.99888888888887</v>
      </c>
      <c r="M12" s="146">
        <v>186.99888888888887</v>
      </c>
      <c r="N12" s="146">
        <v>186.99888888888887</v>
      </c>
      <c r="O12" s="146">
        <v>186.99888888888887</v>
      </c>
      <c r="P12" s="146">
        <v>186.99888888888887</v>
      </c>
      <c r="Q12" s="146">
        <v>186.99888888888887</v>
      </c>
      <c r="R12" s="146">
        <v>186.99888888888887</v>
      </c>
      <c r="S12" s="146">
        <v>186.99888888888887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0.95936398909084442</v>
      </c>
      <c r="E13" s="218">
        <f t="shared" si="2"/>
        <v>1.0748192205538953</v>
      </c>
      <c r="F13" s="218">
        <f t="shared" ref="F13" si="3">IF(F11=0,0,F11/F12)</f>
        <v>0.78102068342652076</v>
      </c>
      <c r="G13" s="218">
        <f t="shared" ref="G13" si="4">IF(G11=0,0,G11/G12)</f>
        <v>1.504607870516165</v>
      </c>
      <c r="H13" s="218">
        <f t="shared" ref="H13" si="5">IF(H11=0,0,H11/H12)</f>
        <v>1.1651940890914385</v>
      </c>
      <c r="I13" s="218">
        <f t="shared" ref="I13" si="6">IF(I11=0,0,I11/I12)</f>
        <v>1.1928413121884267</v>
      </c>
      <c r="J13" s="218">
        <f t="shared" ref="J13" si="7">IF(J11=0,0,J11/J12)</f>
        <v>1.3147671703337513</v>
      </c>
      <c r="K13" s="218">
        <f t="shared" ref="K13" si="8">IF(K11=0,0,K11/K12)</f>
        <v>0.8241225438059645</v>
      </c>
      <c r="L13" s="218">
        <f t="shared" ref="L13" si="9">IF(L11=0,0,L11/L12)</f>
        <v>0.94080772910118315</v>
      </c>
      <c r="M13" s="218">
        <f t="shared" ref="M13" si="10">IF(M11=0,0,M11/M12)</f>
        <v>1.3007029156441809</v>
      </c>
      <c r="N13" s="218">
        <f t="shared" ref="N13" si="11">IF(N11=0,0,N11/N12)</f>
        <v>1.2751412664365207</v>
      </c>
      <c r="O13" s="218">
        <f t="shared" ref="O13" si="12">IF(O11=0,0,O11/O12)</f>
        <v>1.1815043464310544</v>
      </c>
      <c r="P13" s="218">
        <f t="shared" ref="P13" si="13">IF(P11=0,0,P11/P12)</f>
        <v>1.4350887408719009</v>
      </c>
      <c r="Q13" s="218">
        <f t="shared" ref="Q13" si="14">IF(Q11=0,0,Q11/Q12)</f>
        <v>1.0962097219828997</v>
      </c>
      <c r="R13" s="218">
        <f t="shared" ref="R13" si="15">IF(R11=0,0,R11/R12)</f>
        <v>0.91652950997926308</v>
      </c>
      <c r="S13" s="218">
        <f t="shared" ref="S13" si="16">IF(S11=0,0,S11/S12)</f>
        <v>1.5336454762060383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867915.65941445075</v>
      </c>
      <c r="E16" s="145">
        <v>902640.06813079037</v>
      </c>
      <c r="F16" s="145">
        <v>928635.34398354136</v>
      </c>
      <c r="G16" s="145">
        <v>958236.83049290988</v>
      </c>
      <c r="H16" s="145">
        <v>988581.19971998117</v>
      </c>
      <c r="I16" s="145">
        <v>1025394.481664316</v>
      </c>
      <c r="J16" s="145">
        <v>1068187.7430772656</v>
      </c>
      <c r="K16" s="145">
        <v>1108451.7875823027</v>
      </c>
      <c r="L16" s="145">
        <v>1120842.8726352574</v>
      </c>
      <c r="M16" s="145">
        <v>1080781.25</v>
      </c>
      <c r="N16" s="145">
        <v>1080935</v>
      </c>
      <c r="O16" s="145">
        <v>1070138.6597886614</v>
      </c>
      <c r="P16" s="145">
        <v>1038807.3568638421</v>
      </c>
      <c r="Q16" s="145">
        <v>1021087.8935998647</v>
      </c>
      <c r="R16" s="145">
        <v>1035180.2902598374</v>
      </c>
      <c r="S16" s="145">
        <v>1070714.901801382</v>
      </c>
    </row>
    <row r="17" spans="1:19" x14ac:dyDescent="0.25">
      <c r="A17" s="183" t="s">
        <v>154</v>
      </c>
      <c r="B17" s="143"/>
      <c r="C17" s="143"/>
      <c r="D17" s="176">
        <v>508146.62609818095</v>
      </c>
      <c r="E17" s="176">
        <v>527078.13693051669</v>
      </c>
      <c r="F17" s="176">
        <v>542885.80380695255</v>
      </c>
      <c r="G17" s="176">
        <v>555819.36908820271</v>
      </c>
      <c r="H17" s="176">
        <v>578226.36700648756</v>
      </c>
      <c r="I17" s="176">
        <v>601360.30029693537</v>
      </c>
      <c r="J17" s="176">
        <v>624196.25187892688</v>
      </c>
      <c r="K17" s="176">
        <v>644568.41422186862</v>
      </c>
      <c r="L17" s="176">
        <v>640353.35974771564</v>
      </c>
      <c r="M17" s="176">
        <v>617202.45924203959</v>
      </c>
      <c r="N17" s="176">
        <v>618755</v>
      </c>
      <c r="O17" s="176">
        <v>604189.24328071147</v>
      </c>
      <c r="P17" s="176">
        <v>582942.22535829048</v>
      </c>
      <c r="Q17" s="176">
        <v>564797.47838888678</v>
      </c>
      <c r="R17" s="176">
        <v>573447.39222188725</v>
      </c>
      <c r="S17" s="176">
        <v>590731.60610033292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21445.805690086861</v>
      </c>
      <c r="E20" s="145">
        <f t="shared" ref="E20:S20" si="17">1000000*E16/E$3</f>
        <v>22196.679477203375</v>
      </c>
      <c r="F20" s="145">
        <f t="shared" si="17"/>
        <v>22630.170654224432</v>
      </c>
      <c r="G20" s="145">
        <f t="shared" si="17"/>
        <v>22909.06908678641</v>
      </c>
      <c r="H20" s="145">
        <f t="shared" si="17"/>
        <v>23234.792601793728</v>
      </c>
      <c r="I20" s="145">
        <f t="shared" si="17"/>
        <v>23683.168808972161</v>
      </c>
      <c r="J20" s="145">
        <f t="shared" si="17"/>
        <v>24271.493909352172</v>
      </c>
      <c r="K20" s="145">
        <f t="shared" si="17"/>
        <v>24750.698991085537</v>
      </c>
      <c r="L20" s="145">
        <f t="shared" si="17"/>
        <v>24542.783282862281</v>
      </c>
      <c r="M20" s="145">
        <f t="shared" si="17"/>
        <v>23373.664417258464</v>
      </c>
      <c r="N20" s="145">
        <f t="shared" si="17"/>
        <v>23252.605228184049</v>
      </c>
      <c r="O20" s="145">
        <f t="shared" si="17"/>
        <v>22931.29341383863</v>
      </c>
      <c r="P20" s="145">
        <f t="shared" si="17"/>
        <v>22188.10068071667</v>
      </c>
      <c r="Q20" s="145">
        <f t="shared" si="17"/>
        <v>21851.786879310508</v>
      </c>
      <c r="R20" s="145">
        <f t="shared" si="17"/>
        <v>22256.1029690262</v>
      </c>
      <c r="S20" s="145">
        <f t="shared" si="17"/>
        <v>23051.128719965018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12556.074645233395</v>
      </c>
      <c r="E21" s="176">
        <f t="shared" ref="E21:S21" si="18">1000000*E17/E$3</f>
        <v>12961.295291395127</v>
      </c>
      <c r="F21" s="176">
        <f t="shared" si="18"/>
        <v>13229.733786790785</v>
      </c>
      <c r="G21" s="176">
        <f t="shared" si="18"/>
        <v>13288.264363274113</v>
      </c>
      <c r="H21" s="176">
        <f t="shared" si="18"/>
        <v>13590.152956671542</v>
      </c>
      <c r="I21" s="176">
        <f t="shared" si="18"/>
        <v>13889.403309280693</v>
      </c>
      <c r="J21" s="176">
        <f t="shared" si="18"/>
        <v>14183.064376000768</v>
      </c>
      <c r="K21" s="176">
        <f t="shared" si="18"/>
        <v>14392.614075136089</v>
      </c>
      <c r="L21" s="176">
        <f t="shared" si="18"/>
        <v>14021.638640383471</v>
      </c>
      <c r="M21" s="176">
        <f t="shared" si="18"/>
        <v>13348.013911075972</v>
      </c>
      <c r="N21" s="176">
        <f t="shared" si="18"/>
        <v>13310.389383233054</v>
      </c>
      <c r="O21" s="176">
        <f t="shared" si="18"/>
        <v>12946.771606112499</v>
      </c>
      <c r="P21" s="176">
        <f t="shared" si="18"/>
        <v>12451.183274577159</v>
      </c>
      <c r="Q21" s="176">
        <f t="shared" si="18"/>
        <v>12086.945898667516</v>
      </c>
      <c r="R21" s="176">
        <f t="shared" si="18"/>
        <v>12328.967551542493</v>
      </c>
      <c r="S21" s="176">
        <f t="shared" si="18"/>
        <v>12717.699425179393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792647.01906178182</v>
      </c>
      <c r="E23" s="190">
        <v>825190.15717932431</v>
      </c>
      <c r="F23" s="190">
        <v>848604.68586778082</v>
      </c>
      <c r="G23" s="190">
        <v>872576.29354277835</v>
      </c>
      <c r="H23" s="190">
        <v>897883.09600101796</v>
      </c>
      <c r="I23" s="190">
        <v>929585.26475307543</v>
      </c>
      <c r="J23" s="190">
        <v>969947.6281816418</v>
      </c>
      <c r="K23" s="190">
        <v>1010821.4538049125</v>
      </c>
      <c r="L23" s="190">
        <v>1024313.3925896335</v>
      </c>
      <c r="M23" s="190">
        <v>989781.40248701407</v>
      </c>
      <c r="N23" s="190">
        <v>989883</v>
      </c>
      <c r="O23" s="190">
        <v>984112.85078285227</v>
      </c>
      <c r="P23" s="190">
        <v>956194.81001112564</v>
      </c>
      <c r="Q23" s="190">
        <v>942097.63170613826</v>
      </c>
      <c r="R23" s="190">
        <v>952759.00332896202</v>
      </c>
      <c r="S23" s="190">
        <v>980589.83057632064</v>
      </c>
    </row>
    <row r="24" spans="1:19" x14ac:dyDescent="0.25">
      <c r="A24" s="191" t="s">
        <v>46</v>
      </c>
      <c r="B24" s="192"/>
      <c r="C24" s="192"/>
      <c r="D24" s="193">
        <v>32661.88995538732</v>
      </c>
      <c r="E24" s="193">
        <v>33085.40551747373</v>
      </c>
      <c r="F24" s="193">
        <v>32197.930657115852</v>
      </c>
      <c r="G24" s="193">
        <v>32581.089993404883</v>
      </c>
      <c r="H24" s="193">
        <v>30629.171631172856</v>
      </c>
      <c r="I24" s="193">
        <v>28122.214298448922</v>
      </c>
      <c r="J24" s="193">
        <v>25591.068773033901</v>
      </c>
      <c r="K24" s="193">
        <v>27405.34474876356</v>
      </c>
      <c r="L24" s="193">
        <v>25527.813842005395</v>
      </c>
      <c r="M24" s="193">
        <v>23167.204470328979</v>
      </c>
      <c r="N24" s="193">
        <v>25253</v>
      </c>
      <c r="O24" s="193">
        <v>24401.98089140113</v>
      </c>
      <c r="P24" s="193">
        <v>24074.612354538986</v>
      </c>
      <c r="Q24" s="193">
        <v>25927.380376993719</v>
      </c>
      <c r="R24" s="193">
        <v>25481.690709169779</v>
      </c>
      <c r="S24" s="193">
        <v>27285.918720666083</v>
      </c>
    </row>
    <row r="25" spans="1:19" x14ac:dyDescent="0.25">
      <c r="A25" s="194" t="s">
        <v>69</v>
      </c>
      <c r="B25" s="195"/>
      <c r="C25" s="195"/>
      <c r="D25" s="196">
        <v>2382.0467757198867</v>
      </c>
      <c r="E25" s="196">
        <v>2953.1053606831406</v>
      </c>
      <c r="F25" s="196">
        <v>3209.7199422971694</v>
      </c>
      <c r="G25" s="196">
        <v>3489.4178308052042</v>
      </c>
      <c r="H25" s="196">
        <v>3716.7281687045243</v>
      </c>
      <c r="I25" s="196">
        <v>3653.7261543947229</v>
      </c>
      <c r="J25" s="196">
        <v>3932.1968145865212</v>
      </c>
      <c r="K25" s="196">
        <v>4253.771663688126</v>
      </c>
      <c r="L25" s="196">
        <v>4052.7314491161492</v>
      </c>
      <c r="M25" s="196">
        <v>3257.3193766724385</v>
      </c>
      <c r="N25" s="196">
        <v>3478</v>
      </c>
      <c r="O25" s="196">
        <v>3519.5838127157222</v>
      </c>
      <c r="P25" s="196">
        <v>3219.4368992372379</v>
      </c>
      <c r="Q25" s="196">
        <v>2656.2751731915578</v>
      </c>
      <c r="R25" s="196">
        <v>2417.0281448602846</v>
      </c>
      <c r="S25" s="196">
        <v>2228.6268976352735</v>
      </c>
    </row>
    <row r="26" spans="1:19" x14ac:dyDescent="0.25">
      <c r="A26" s="178" t="s">
        <v>159</v>
      </c>
      <c r="B26" s="140"/>
      <c r="C26" s="140"/>
      <c r="D26" s="146">
        <v>525553.60281195084</v>
      </c>
      <c r="E26" s="146">
        <v>549033.9885711323</v>
      </c>
      <c r="F26" s="146">
        <v>567979.90349699045</v>
      </c>
      <c r="G26" s="146">
        <v>586009.95263505005</v>
      </c>
      <c r="H26" s="146">
        <v>608110.17155019846</v>
      </c>
      <c r="I26" s="146">
        <v>630104.51952219661</v>
      </c>
      <c r="J26" s="146">
        <v>662865.5789995474</v>
      </c>
      <c r="K26" s="146">
        <v>699049.29138439789</v>
      </c>
      <c r="L26" s="146">
        <v>715458.90342554695</v>
      </c>
      <c r="M26" s="146">
        <v>710685.89642688492</v>
      </c>
      <c r="N26" s="146">
        <v>722089</v>
      </c>
      <c r="O26" s="146">
        <v>729195.13781201537</v>
      </c>
      <c r="P26" s="146">
        <v>717571.59037376335</v>
      </c>
      <c r="Q26" s="146">
        <v>712279.48284195282</v>
      </c>
      <c r="R26" s="146">
        <v>721778.47271259967</v>
      </c>
      <c r="S26" s="146">
        <v>737718.53453020693</v>
      </c>
    </row>
    <row r="27" spans="1:19" x14ac:dyDescent="0.25">
      <c r="A27" s="179" t="s">
        <v>161</v>
      </c>
      <c r="B27" s="172"/>
      <c r="C27" s="172"/>
      <c r="D27" s="175">
        <v>236537.78558875219</v>
      </c>
      <c r="E27" s="175">
        <v>242993.01569201666</v>
      </c>
      <c r="F27" s="175">
        <v>248748.94294383921</v>
      </c>
      <c r="G27" s="175">
        <v>256288.74632771753</v>
      </c>
      <c r="H27" s="175">
        <v>264675.46589239646</v>
      </c>
      <c r="I27" s="175">
        <v>270542.87751827418</v>
      </c>
      <c r="J27" s="175">
        <v>280154.7447143257</v>
      </c>
      <c r="K27" s="175">
        <v>288758.77976808947</v>
      </c>
      <c r="L27" s="175">
        <v>298594.82672525721</v>
      </c>
      <c r="M27" s="175">
        <v>302653.27404375887</v>
      </c>
      <c r="N27" s="175">
        <v>310804</v>
      </c>
      <c r="O27" s="175">
        <v>311586.21379620832</v>
      </c>
      <c r="P27" s="175">
        <v>302308.33224749169</v>
      </c>
      <c r="Q27" s="175">
        <v>299915.41807636537</v>
      </c>
      <c r="R27" s="175">
        <v>303858.56955512962</v>
      </c>
      <c r="S27" s="175">
        <v>313832.09743112471</v>
      </c>
    </row>
    <row r="28" spans="1:19" x14ac:dyDescent="0.25">
      <c r="A28" s="179" t="s">
        <v>163</v>
      </c>
      <c r="B28" s="141"/>
      <c r="C28" s="141"/>
      <c r="D28" s="175">
        <v>187715.28998242531</v>
      </c>
      <c r="E28" s="175">
        <v>200151.60742746812</v>
      </c>
      <c r="F28" s="175">
        <v>209706.26274685367</v>
      </c>
      <c r="G28" s="175">
        <v>218641.40536003353</v>
      </c>
      <c r="H28" s="175">
        <v>227987.09035594063</v>
      </c>
      <c r="I28" s="175">
        <v>241179.35460866467</v>
      </c>
      <c r="J28" s="175">
        <v>259287.9156878381</v>
      </c>
      <c r="K28" s="175">
        <v>281747.43360625079</v>
      </c>
      <c r="L28" s="175">
        <v>287075.80145810451</v>
      </c>
      <c r="M28" s="175">
        <v>282446.28521958127</v>
      </c>
      <c r="N28" s="175">
        <v>281785</v>
      </c>
      <c r="O28" s="175">
        <v>286492.92181481665</v>
      </c>
      <c r="P28" s="175">
        <v>285553.62888271909</v>
      </c>
      <c r="Q28" s="175">
        <v>283232.64056710165</v>
      </c>
      <c r="R28" s="175">
        <v>289319.07596085948</v>
      </c>
      <c r="S28" s="175">
        <v>291353.68819238042</v>
      </c>
    </row>
    <row r="29" spans="1:19" x14ac:dyDescent="0.25">
      <c r="A29" s="179" t="s">
        <v>165</v>
      </c>
      <c r="B29" s="141"/>
      <c r="C29" s="141"/>
      <c r="D29" s="175">
        <v>101300.52724077334</v>
      </c>
      <c r="E29" s="175">
        <v>105889.36545164746</v>
      </c>
      <c r="F29" s="175">
        <v>109524.69780629751</v>
      </c>
      <c r="G29" s="175">
        <v>111079.80094729897</v>
      </c>
      <c r="H29" s="175">
        <v>115447.61530186134</v>
      </c>
      <c r="I29" s="175">
        <v>118382.28739525772</v>
      </c>
      <c r="J29" s="175">
        <v>123422.91859738351</v>
      </c>
      <c r="K29" s="175">
        <v>128543.07801005765</v>
      </c>
      <c r="L29" s="175">
        <v>129788.27524218519</v>
      </c>
      <c r="M29" s="175">
        <v>125586.33716354481</v>
      </c>
      <c r="N29" s="175">
        <v>129500</v>
      </c>
      <c r="O29" s="175">
        <v>131116.00220099042</v>
      </c>
      <c r="P29" s="175">
        <v>129709.62924355258</v>
      </c>
      <c r="Q29" s="175">
        <v>129131.42419848563</v>
      </c>
      <c r="R29" s="175">
        <v>128600.82719661054</v>
      </c>
      <c r="S29" s="175">
        <v>132532.74890670183</v>
      </c>
    </row>
    <row r="30" spans="1:19" x14ac:dyDescent="0.25">
      <c r="A30" s="194" t="s">
        <v>167</v>
      </c>
      <c r="B30" s="195"/>
      <c r="C30" s="195"/>
      <c r="D30" s="196">
        <v>16866.297147492227</v>
      </c>
      <c r="E30" s="196">
        <v>16751.972840242055</v>
      </c>
      <c r="F30" s="196">
        <v>17014.873401979803</v>
      </c>
      <c r="G30" s="196">
        <v>18585.047065171773</v>
      </c>
      <c r="H30" s="196">
        <v>19320.508519671013</v>
      </c>
      <c r="I30" s="196">
        <v>21784.186129434835</v>
      </c>
      <c r="J30" s="196">
        <v>21510.161856936571</v>
      </c>
      <c r="K30" s="196">
        <v>22799.34333568846</v>
      </c>
      <c r="L30" s="196">
        <v>24546.090082892242</v>
      </c>
      <c r="M30" s="196">
        <v>24032.937195025974</v>
      </c>
      <c r="N30" s="196">
        <v>27364</v>
      </c>
      <c r="O30" s="196">
        <v>28239.707868540841</v>
      </c>
      <c r="P30" s="196">
        <v>28703.304633703854</v>
      </c>
      <c r="Q30" s="196">
        <v>26936.32189463509</v>
      </c>
      <c r="R30" s="196">
        <v>24859.275698577625</v>
      </c>
      <c r="S30" s="196">
        <v>27860.338046774144</v>
      </c>
    </row>
    <row r="31" spans="1:19" x14ac:dyDescent="0.25">
      <c r="A31" s="194" t="s">
        <v>50</v>
      </c>
      <c r="B31" s="195"/>
      <c r="C31" s="195"/>
      <c r="D31" s="196">
        <v>79985.129106394481</v>
      </c>
      <c r="E31" s="196">
        <v>86342.373628082365</v>
      </c>
      <c r="F31" s="196">
        <v>91567.179028005761</v>
      </c>
      <c r="G31" s="196">
        <v>95559.68583248397</v>
      </c>
      <c r="H31" s="196">
        <v>99466.725276759171</v>
      </c>
      <c r="I31" s="196">
        <v>107661.79354608664</v>
      </c>
      <c r="J31" s="196">
        <v>113500.29095454644</v>
      </c>
      <c r="K31" s="196">
        <v>113453.30618012551</v>
      </c>
      <c r="L31" s="196">
        <v>113043.04404274444</v>
      </c>
      <c r="M31" s="196">
        <v>104776.2867936408</v>
      </c>
      <c r="N31" s="196">
        <v>87526</v>
      </c>
      <c r="O31" s="196">
        <v>74013.305987694461</v>
      </c>
      <c r="P31" s="196">
        <v>63668.073249205663</v>
      </c>
      <c r="Q31" s="196">
        <v>54321.733526663447</v>
      </c>
      <c r="R31" s="196">
        <v>53594.270150307682</v>
      </c>
      <c r="S31" s="196">
        <v>54967.126001981444</v>
      </c>
    </row>
    <row r="32" spans="1:19" x14ac:dyDescent="0.25">
      <c r="A32" s="194" t="s">
        <v>71</v>
      </c>
      <c r="B32" s="195"/>
      <c r="C32" s="195"/>
      <c r="D32" s="196">
        <v>135198.05326483707</v>
      </c>
      <c r="E32" s="196">
        <v>137023.31126171068</v>
      </c>
      <c r="F32" s="196">
        <v>136635.07934139183</v>
      </c>
      <c r="G32" s="196">
        <v>136351.10018586248</v>
      </c>
      <c r="H32" s="196">
        <v>136639.79085451199</v>
      </c>
      <c r="I32" s="196">
        <v>138258.82510251383</v>
      </c>
      <c r="J32" s="196">
        <v>142548.33078299096</v>
      </c>
      <c r="K32" s="196">
        <v>143860.39649224884</v>
      </c>
      <c r="L32" s="196">
        <v>141684.80974732852</v>
      </c>
      <c r="M32" s="196">
        <v>123861.75822446089</v>
      </c>
      <c r="N32" s="196">
        <v>124173</v>
      </c>
      <c r="O32" s="196">
        <v>124743.13441048471</v>
      </c>
      <c r="P32" s="196">
        <v>118957.79250067657</v>
      </c>
      <c r="Q32" s="196">
        <v>119976.43789270178</v>
      </c>
      <c r="R32" s="196">
        <v>124628.26591344699</v>
      </c>
      <c r="S32" s="196">
        <v>130529.28637905669</v>
      </c>
    </row>
    <row r="33" spans="1:19" x14ac:dyDescent="0.25">
      <c r="A33" s="197" t="s">
        <v>171</v>
      </c>
      <c r="B33" s="195"/>
      <c r="C33" s="195"/>
      <c r="D33" s="196">
        <v>8790.0500202784915</v>
      </c>
      <c r="E33" s="196">
        <v>8838.5834423956567</v>
      </c>
      <c r="F33" s="196">
        <v>8424.1158036114011</v>
      </c>
      <c r="G33" s="196">
        <v>7803.8251693746633</v>
      </c>
      <c r="H33" s="196">
        <v>8004.9047393200453</v>
      </c>
      <c r="I33" s="196">
        <v>7519.1656266714208</v>
      </c>
      <c r="J33" s="196">
        <v>8531.4338671092046</v>
      </c>
      <c r="K33" s="196">
        <v>7789.5764930800879</v>
      </c>
      <c r="L33" s="196">
        <v>6905.0234694896635</v>
      </c>
      <c r="M33" s="196">
        <v>5317.3697465764208</v>
      </c>
      <c r="N33" s="196">
        <v>6811</v>
      </c>
      <c r="O33" s="196">
        <v>6693.0118553349012</v>
      </c>
      <c r="P33" s="196">
        <v>6651.3646523469206</v>
      </c>
      <c r="Q33" s="196">
        <v>6448.3647494763982</v>
      </c>
      <c r="R33" s="196">
        <v>7271.2599616664993</v>
      </c>
      <c r="S33" s="196">
        <v>7667.5973460626255</v>
      </c>
    </row>
    <row r="34" spans="1:19" x14ac:dyDescent="0.25">
      <c r="A34" s="198" t="s">
        <v>8</v>
      </c>
      <c r="B34" s="195"/>
      <c r="C34" s="195"/>
      <c r="D34" s="196">
        <v>6383.5658426868667</v>
      </c>
      <c r="E34" s="196">
        <v>6418.8120921326718</v>
      </c>
      <c r="F34" s="196">
        <v>6117.8147763337311</v>
      </c>
      <c r="G34" s="196">
        <v>5667.3433801394731</v>
      </c>
      <c r="H34" s="196">
        <v>5813.3726599961574</v>
      </c>
      <c r="I34" s="196">
        <v>5460.6161226832392</v>
      </c>
      <c r="J34" s="196">
        <v>6195.7519806576438</v>
      </c>
      <c r="K34" s="196">
        <v>5656.9956161235996</v>
      </c>
      <c r="L34" s="196">
        <v>5014.6099124688299</v>
      </c>
      <c r="M34" s="196">
        <v>3251.806177664696</v>
      </c>
      <c r="N34" s="196">
        <v>4293.3947679910125</v>
      </c>
      <c r="O34" s="196">
        <v>4278.0170866909111</v>
      </c>
      <c r="P34" s="196">
        <v>4093.2526368625931</v>
      </c>
      <c r="Q34" s="196">
        <v>4093.8647822012867</v>
      </c>
      <c r="R34" s="196">
        <v>4458.9616414652528</v>
      </c>
      <c r="S34" s="196">
        <v>4710.5933235541615</v>
      </c>
    </row>
    <row r="35" spans="1:19" x14ac:dyDescent="0.25">
      <c r="A35" s="177" t="s">
        <v>257</v>
      </c>
      <c r="B35" s="140"/>
      <c r="C35" s="140"/>
      <c r="D35" s="146">
        <v>1875.0351761548854</v>
      </c>
      <c r="E35" s="146">
        <v>1819.3118771943441</v>
      </c>
      <c r="F35" s="146">
        <v>1735.2844843049065</v>
      </c>
      <c r="G35" s="146">
        <v>1457.6539797887394</v>
      </c>
      <c r="H35" s="146">
        <v>1549.0688351869021</v>
      </c>
      <c r="I35" s="146">
        <v>1489.5717790154913</v>
      </c>
      <c r="J35" s="146">
        <v>1359.8401772050722</v>
      </c>
      <c r="K35" s="146">
        <v>1396.9682056701504</v>
      </c>
      <c r="L35" s="146">
        <v>1228.0312523591003</v>
      </c>
      <c r="M35" s="146">
        <v>788.02466294865064</v>
      </c>
      <c r="N35" s="146">
        <v>1130.0948451178483</v>
      </c>
      <c r="O35" s="146">
        <v>1184.8705338599489</v>
      </c>
      <c r="P35" s="146">
        <v>1145.1572887857365</v>
      </c>
      <c r="Q35" s="146">
        <v>1340.8123748704693</v>
      </c>
      <c r="R35" s="146">
        <v>1457.1871431565498</v>
      </c>
      <c r="S35" s="146">
        <v>1645.6285771661069</v>
      </c>
    </row>
    <row r="36" spans="1:19" x14ac:dyDescent="0.25">
      <c r="A36" s="177" t="s">
        <v>20</v>
      </c>
      <c r="B36" s="140"/>
      <c r="C36" s="140"/>
      <c r="D36" s="146">
        <v>4508.5306665319813</v>
      </c>
      <c r="E36" s="146">
        <v>4599.5002149383272</v>
      </c>
      <c r="F36" s="146">
        <v>4382.530292028825</v>
      </c>
      <c r="G36" s="146">
        <v>4209.6894003507332</v>
      </c>
      <c r="H36" s="146">
        <v>4264.3038248092553</v>
      </c>
      <c r="I36" s="146">
        <v>3971.0443436677479</v>
      </c>
      <c r="J36" s="146">
        <v>4835.9118034525718</v>
      </c>
      <c r="K36" s="146">
        <v>4260.0274104534492</v>
      </c>
      <c r="L36" s="146">
        <v>3786.5786601097298</v>
      </c>
      <c r="M36" s="146">
        <v>2463.7815147160454</v>
      </c>
      <c r="N36" s="146">
        <v>3163.2999228731642</v>
      </c>
      <c r="O36" s="146">
        <v>3093.1465528309623</v>
      </c>
      <c r="P36" s="146">
        <v>2948.0953480768567</v>
      </c>
      <c r="Q36" s="146">
        <v>2753.0524073308175</v>
      </c>
      <c r="R36" s="146">
        <v>3001.7744983087032</v>
      </c>
      <c r="S36" s="146">
        <v>3064.9647463880547</v>
      </c>
    </row>
    <row r="37" spans="1:19" x14ac:dyDescent="0.25">
      <c r="A37" s="198" t="s">
        <v>183</v>
      </c>
      <c r="B37" s="195"/>
      <c r="C37" s="195"/>
      <c r="D37" s="196">
        <v>2406.4841775916248</v>
      </c>
      <c r="E37" s="196">
        <v>2419.7713502629849</v>
      </c>
      <c r="F37" s="196">
        <v>2306.3010272776701</v>
      </c>
      <c r="G37" s="196">
        <v>2136.4817892351903</v>
      </c>
      <c r="H37" s="196">
        <v>2191.532079323888</v>
      </c>
      <c r="I37" s="196">
        <v>2058.5495039881816</v>
      </c>
      <c r="J37" s="196">
        <v>2335.6818864515608</v>
      </c>
      <c r="K37" s="196">
        <v>2132.5808769564883</v>
      </c>
      <c r="L37" s="196">
        <v>1890.4135570208337</v>
      </c>
      <c r="M37" s="196">
        <v>2065.5635689117248</v>
      </c>
      <c r="N37" s="196">
        <v>2517.6052320089875</v>
      </c>
      <c r="O37" s="196">
        <v>2414.99476864399</v>
      </c>
      <c r="P37" s="196">
        <v>2558.1120154843275</v>
      </c>
      <c r="Q37" s="196">
        <v>2354.4999672751119</v>
      </c>
      <c r="R37" s="196">
        <v>2812.2983202012465</v>
      </c>
      <c r="S37" s="196">
        <v>2957.004022508464</v>
      </c>
    </row>
    <row r="38" spans="1:19" x14ac:dyDescent="0.25">
      <c r="A38" s="177" t="s">
        <v>19</v>
      </c>
      <c r="B38" s="140"/>
      <c r="C38" s="140"/>
      <c r="D38" s="146">
        <v>496.17956248316818</v>
      </c>
      <c r="E38" s="146">
        <v>497.34908002490437</v>
      </c>
      <c r="F38" s="146">
        <v>473.52882046116906</v>
      </c>
      <c r="G38" s="146">
        <v>438.59957818900529</v>
      </c>
      <c r="H38" s="146">
        <v>448.00254172998746</v>
      </c>
      <c r="I38" s="146">
        <v>420.33551291181146</v>
      </c>
      <c r="J38" s="146">
        <v>473.52114949164638</v>
      </c>
      <c r="K38" s="146">
        <v>432.03052758692655</v>
      </c>
      <c r="L38" s="146">
        <v>382.83812532447917</v>
      </c>
      <c r="M38" s="146">
        <v>296.15435207072932</v>
      </c>
      <c r="N38" s="146">
        <v>387.45634079233463</v>
      </c>
      <c r="O38" s="146">
        <v>377.04296116238896</v>
      </c>
      <c r="P38" s="146">
        <v>347.8665786851621</v>
      </c>
      <c r="Q38" s="146">
        <v>346.41390796284816</v>
      </c>
      <c r="R38" s="146">
        <v>421.48445342854797</v>
      </c>
      <c r="S38" s="146">
        <v>452.93627946331173</v>
      </c>
    </row>
    <row r="39" spans="1:19" x14ac:dyDescent="0.25">
      <c r="A39" s="177" t="s">
        <v>24</v>
      </c>
      <c r="B39" s="140"/>
      <c r="C39" s="140"/>
      <c r="D39" s="146">
        <v>1085.2523124607258</v>
      </c>
      <c r="E39" s="146">
        <v>1092.81452005811</v>
      </c>
      <c r="F39" s="146">
        <v>1042.0672477427277</v>
      </c>
      <c r="G39" s="146">
        <v>965.39901577434546</v>
      </c>
      <c r="H39" s="146">
        <v>992.17259736997039</v>
      </c>
      <c r="I39" s="146">
        <v>932.44953012755991</v>
      </c>
      <c r="J39" s="146">
        <v>1061.3826821471748</v>
      </c>
      <c r="K39" s="146">
        <v>969.40456436949501</v>
      </c>
      <c r="L39" s="146">
        <v>859.45562575711813</v>
      </c>
      <c r="M39" s="146">
        <v>662.02682149836846</v>
      </c>
      <c r="N39" s="146">
        <v>879.89812851544752</v>
      </c>
      <c r="O39" s="146">
        <v>860.43357604557445</v>
      </c>
      <c r="P39" s="146">
        <v>797.18868359871135</v>
      </c>
      <c r="Q39" s="146">
        <v>798.63245191331237</v>
      </c>
      <c r="R39" s="146">
        <v>978.63039133327845</v>
      </c>
      <c r="S39" s="146">
        <v>1056.8513187477272</v>
      </c>
    </row>
    <row r="40" spans="1:19" x14ac:dyDescent="0.25">
      <c r="A40" s="180" t="s">
        <v>258</v>
      </c>
      <c r="B40" s="142"/>
      <c r="C40" s="142"/>
      <c r="D40" s="146">
        <v>713.39561424665271</v>
      </c>
      <c r="E40" s="146">
        <v>745.69431967807191</v>
      </c>
      <c r="F40" s="146">
        <v>693.20539187296151</v>
      </c>
      <c r="G40" s="146">
        <v>646.44966968592882</v>
      </c>
      <c r="H40" s="146">
        <v>669.06683870498125</v>
      </c>
      <c r="I40" s="146">
        <v>629.7846556347115</v>
      </c>
      <c r="J40" s="146">
        <v>683.86191769282254</v>
      </c>
      <c r="K40" s="146">
        <v>661.77276254056278</v>
      </c>
      <c r="L40" s="146">
        <v>588.12943922177396</v>
      </c>
      <c r="M40" s="146">
        <v>662.02682149836846</v>
      </c>
      <c r="N40" s="146">
        <v>879.89812851544752</v>
      </c>
      <c r="O40" s="146">
        <v>860.43357604557434</v>
      </c>
      <c r="P40" s="146">
        <v>797.18868359871135</v>
      </c>
      <c r="Q40" s="146">
        <v>798.63245191331237</v>
      </c>
      <c r="R40" s="146">
        <v>978.63039133327845</v>
      </c>
      <c r="S40" s="146">
        <v>1056.8513187477272</v>
      </c>
    </row>
    <row r="41" spans="1:19" x14ac:dyDescent="0.25">
      <c r="A41" s="180" t="s">
        <v>259</v>
      </c>
      <c r="B41" s="142"/>
      <c r="C41" s="142"/>
      <c r="D41" s="146">
        <v>371.85669821407305</v>
      </c>
      <c r="E41" s="146">
        <v>347.12020038003811</v>
      </c>
      <c r="F41" s="146">
        <v>348.86185586976615</v>
      </c>
      <c r="G41" s="146">
        <v>318.94934608841663</v>
      </c>
      <c r="H41" s="146">
        <v>323.10575866498914</v>
      </c>
      <c r="I41" s="146">
        <v>302.66487449284841</v>
      </c>
      <c r="J41" s="146">
        <v>377.52076445435227</v>
      </c>
      <c r="K41" s="146">
        <v>307.63180182893223</v>
      </c>
      <c r="L41" s="146">
        <v>271.32618653534416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825.05230264773081</v>
      </c>
      <c r="E42" s="146">
        <v>829.60775017997048</v>
      </c>
      <c r="F42" s="146">
        <v>790.70495907377335</v>
      </c>
      <c r="G42" s="146">
        <v>732.48319527183946</v>
      </c>
      <c r="H42" s="146">
        <v>751.35694022393</v>
      </c>
      <c r="I42" s="146">
        <v>705.76446094881021</v>
      </c>
      <c r="J42" s="146">
        <v>800.77805481273958</v>
      </c>
      <c r="K42" s="146">
        <v>731.14578500006667</v>
      </c>
      <c r="L42" s="146">
        <v>648.11980593923624</v>
      </c>
      <c r="M42" s="146">
        <v>1107.382395342627</v>
      </c>
      <c r="N42" s="146">
        <v>1250.2507627012053</v>
      </c>
      <c r="O42" s="146">
        <v>1177.5182314360266</v>
      </c>
      <c r="P42" s="146">
        <v>1413.0567532004541</v>
      </c>
      <c r="Q42" s="146">
        <v>1209.4536073989511</v>
      </c>
      <c r="R42" s="146">
        <v>1412.1834754394199</v>
      </c>
      <c r="S42" s="146">
        <v>1447.2164242974252</v>
      </c>
    </row>
    <row r="43" spans="1:19" x14ac:dyDescent="0.25">
      <c r="A43" s="197" t="s">
        <v>7</v>
      </c>
      <c r="B43" s="195"/>
      <c r="C43" s="195"/>
      <c r="D43" s="196">
        <v>13728.538596728406</v>
      </c>
      <c r="E43" s="196">
        <v>14471.382478327912</v>
      </c>
      <c r="F43" s="196">
        <v>14546.336367706312</v>
      </c>
      <c r="G43" s="196">
        <v>14427.72348462138</v>
      </c>
      <c r="H43" s="196">
        <v>14955.984591715154</v>
      </c>
      <c r="I43" s="196">
        <v>15412.72954180781</v>
      </c>
      <c r="J43" s="196">
        <v>16041.29399340503</v>
      </c>
      <c r="K43" s="196">
        <v>16313.744233406758</v>
      </c>
      <c r="L43" s="196">
        <v>16592.429841206431</v>
      </c>
      <c r="M43" s="196">
        <v>15291.988037147803</v>
      </c>
      <c r="N43" s="196">
        <v>15328</v>
      </c>
      <c r="O43" s="196">
        <v>15536.991646240809</v>
      </c>
      <c r="P43" s="196">
        <v>14866.341248283534</v>
      </c>
      <c r="Q43" s="196">
        <v>15400.958595134525</v>
      </c>
      <c r="R43" s="196">
        <v>16830.424694845155</v>
      </c>
      <c r="S43" s="196">
        <v>17786.98449868404</v>
      </c>
    </row>
    <row r="44" spans="1:19" x14ac:dyDescent="0.25">
      <c r="A44" s="198" t="s">
        <v>26</v>
      </c>
      <c r="B44" s="195"/>
      <c r="C44" s="195"/>
      <c r="D44" s="196">
        <v>9010.4096255238619</v>
      </c>
      <c r="E44" s="196">
        <v>9454.0836821168032</v>
      </c>
      <c r="F44" s="196">
        <v>9406.5562353877522</v>
      </c>
      <c r="G44" s="196">
        <v>9138.437556208406</v>
      </c>
      <c r="H44" s="196">
        <v>9455.5045287864232</v>
      </c>
      <c r="I44" s="196">
        <v>9616.2417543234096</v>
      </c>
      <c r="J44" s="196">
        <v>9856.8934675316268</v>
      </c>
      <c r="K44" s="196">
        <v>9837.4963634096675</v>
      </c>
      <c r="L44" s="196">
        <v>9850.1947468291219</v>
      </c>
      <c r="M44" s="196">
        <v>9001.6527624744213</v>
      </c>
      <c r="N44" s="196">
        <v>10211</v>
      </c>
      <c r="O44" s="196">
        <v>10880.896403381523</v>
      </c>
      <c r="P44" s="196">
        <v>9976.044663171926</v>
      </c>
      <c r="Q44" s="196">
        <v>9582.930562268406</v>
      </c>
      <c r="R44" s="196">
        <v>10182.588520125089</v>
      </c>
      <c r="S44" s="196">
        <v>11116.114763777558</v>
      </c>
    </row>
    <row r="45" spans="1:19" x14ac:dyDescent="0.25">
      <c r="A45" s="177" t="s">
        <v>25</v>
      </c>
      <c r="B45" s="140"/>
      <c r="C45" s="140"/>
      <c r="D45" s="146">
        <v>3501.7712209684764</v>
      </c>
      <c r="E45" s="146">
        <v>3586.9481662055978</v>
      </c>
      <c r="F45" s="146">
        <v>3577.9197428408729</v>
      </c>
      <c r="G45" s="146">
        <v>3526.558919823382</v>
      </c>
      <c r="H45" s="146">
        <v>3587.2152025664336</v>
      </c>
      <c r="I45" s="146">
        <v>3617.5760702005919</v>
      </c>
      <c r="J45" s="146">
        <v>3699.5571690482434</v>
      </c>
      <c r="K45" s="146">
        <v>3695.9145360751231</v>
      </c>
      <c r="L45" s="146">
        <v>3698.2799239375986</v>
      </c>
      <c r="M45" s="146">
        <v>2654.8983168954601</v>
      </c>
      <c r="N45" s="146">
        <v>3654.4293795346171</v>
      </c>
      <c r="O45" s="146">
        <v>4470.4133338653301</v>
      </c>
      <c r="P45" s="146">
        <v>3525.7814182877937</v>
      </c>
      <c r="Q45" s="146">
        <v>2935.8632777642483</v>
      </c>
      <c r="R45" s="146">
        <v>3669.5590143708323</v>
      </c>
      <c r="S45" s="146">
        <v>4413.7235502377307</v>
      </c>
    </row>
    <row r="46" spans="1:19" x14ac:dyDescent="0.25">
      <c r="A46" s="177" t="s">
        <v>17</v>
      </c>
      <c r="B46" s="140"/>
      <c r="C46" s="140"/>
      <c r="D46" s="146">
        <v>5508.6384045553859</v>
      </c>
      <c r="E46" s="146">
        <v>5867.1355159112054</v>
      </c>
      <c r="F46" s="146">
        <v>5828.6364925468788</v>
      </c>
      <c r="G46" s="146">
        <v>5611.878636385024</v>
      </c>
      <c r="H46" s="146">
        <v>5868.2893262199896</v>
      </c>
      <c r="I46" s="146">
        <v>5998.6656841228178</v>
      </c>
      <c r="J46" s="146">
        <v>6157.3362984833839</v>
      </c>
      <c r="K46" s="146">
        <v>6141.5818273345449</v>
      </c>
      <c r="L46" s="146">
        <v>6151.9148228915237</v>
      </c>
      <c r="M46" s="146">
        <v>6346.7544455789612</v>
      </c>
      <c r="N46" s="146">
        <v>6556.5706204653834</v>
      </c>
      <c r="O46" s="146">
        <v>6410.4830695161927</v>
      </c>
      <c r="P46" s="146">
        <v>6450.2632448841323</v>
      </c>
      <c r="Q46" s="146">
        <v>6647.0672845041572</v>
      </c>
      <c r="R46" s="146">
        <v>6513.0295057542571</v>
      </c>
      <c r="S46" s="146">
        <v>6702.3912135398268</v>
      </c>
    </row>
    <row r="47" spans="1:19" ht="22.5" x14ac:dyDescent="0.25">
      <c r="A47" s="198" t="s">
        <v>16</v>
      </c>
      <c r="B47" s="195"/>
      <c r="C47" s="195"/>
      <c r="D47" s="196">
        <v>4718.1289712045427</v>
      </c>
      <c r="E47" s="196">
        <v>5017.2987962111101</v>
      </c>
      <c r="F47" s="196">
        <v>5139.7801323185595</v>
      </c>
      <c r="G47" s="196">
        <v>5289.2859284129745</v>
      </c>
      <c r="H47" s="196">
        <v>5500.4800629287311</v>
      </c>
      <c r="I47" s="196">
        <v>5796.4877874843996</v>
      </c>
      <c r="J47" s="196">
        <v>6184.4005258734023</v>
      </c>
      <c r="K47" s="196">
        <v>6476.2478699970907</v>
      </c>
      <c r="L47" s="196">
        <v>6742.2350943773099</v>
      </c>
      <c r="M47" s="196">
        <v>6290.3352746733826</v>
      </c>
      <c r="N47" s="196">
        <v>5117</v>
      </c>
      <c r="O47" s="196">
        <v>4656.0952428592864</v>
      </c>
      <c r="P47" s="196">
        <v>4890.2965851116078</v>
      </c>
      <c r="Q47" s="196">
        <v>5818.0280328661192</v>
      </c>
      <c r="R47" s="196">
        <v>6647.8361747200652</v>
      </c>
      <c r="S47" s="196">
        <v>6670.8697349064814</v>
      </c>
    </row>
    <row r="48" spans="1:19" ht="22.5" x14ac:dyDescent="0.25">
      <c r="A48" s="197" t="s">
        <v>6</v>
      </c>
      <c r="B48" s="195"/>
      <c r="C48" s="195"/>
      <c r="D48" s="196">
        <v>10946.329593078273</v>
      </c>
      <c r="E48" s="196">
        <v>11217.653842665179</v>
      </c>
      <c r="F48" s="196">
        <v>10984.678903646221</v>
      </c>
      <c r="G48" s="196">
        <v>10585.766532765752</v>
      </c>
      <c r="H48" s="196">
        <v>10672.435133665715</v>
      </c>
      <c r="I48" s="196">
        <v>11258.691388839366</v>
      </c>
      <c r="J48" s="196">
        <v>11243.776805534602</v>
      </c>
      <c r="K48" s="196">
        <v>10905.614895474004</v>
      </c>
      <c r="L48" s="196">
        <v>10322.580645161292</v>
      </c>
      <c r="M48" s="196">
        <v>7486.6204942546829</v>
      </c>
      <c r="N48" s="196">
        <v>6652</v>
      </c>
      <c r="O48" s="196">
        <v>6128.7579410734834</v>
      </c>
      <c r="P48" s="196">
        <v>5252.1324259038383</v>
      </c>
      <c r="Q48" s="196">
        <v>4885.6130175608178</v>
      </c>
      <c r="R48" s="196">
        <v>5107.4346817310616</v>
      </c>
      <c r="S48" s="196">
        <v>5217.8090005704162</v>
      </c>
    </row>
    <row r="49" spans="1:19" x14ac:dyDescent="0.25">
      <c r="A49" s="173" t="s">
        <v>15</v>
      </c>
      <c r="B49" s="140"/>
      <c r="C49" s="140"/>
      <c r="D49" s="146">
        <v>5723.7555472865533</v>
      </c>
      <c r="E49" s="146">
        <v>5677.6785626770807</v>
      </c>
      <c r="F49" s="146">
        <v>6150.2096242400939</v>
      </c>
      <c r="G49" s="146">
        <v>5041.3318951346018</v>
      </c>
      <c r="H49" s="146">
        <v>5348.0890264854679</v>
      </c>
      <c r="I49" s="146">
        <v>5549.9135430206661</v>
      </c>
      <c r="J49" s="146">
        <v>6327.8393365815073</v>
      </c>
      <c r="K49" s="146">
        <v>6183.8655155023362</v>
      </c>
      <c r="L49" s="146">
        <v>5054.8766000596643</v>
      </c>
      <c r="M49" s="146">
        <v>3604.8064583460391</v>
      </c>
      <c r="N49" s="146">
        <v>2759.7212732000262</v>
      </c>
      <c r="O49" s="146">
        <v>2305.3181644492097</v>
      </c>
      <c r="P49" s="146">
        <v>1742.1993880819236</v>
      </c>
      <c r="Q49" s="146">
        <v>1333.0317076454567</v>
      </c>
      <c r="R49" s="146">
        <v>1443.944589798901</v>
      </c>
      <c r="S49" s="146">
        <v>1422.8595999375761</v>
      </c>
    </row>
    <row r="50" spans="1:19" x14ac:dyDescent="0.25">
      <c r="A50" s="173" t="s">
        <v>23</v>
      </c>
      <c r="B50" s="140"/>
      <c r="C50" s="140"/>
      <c r="D50" s="146">
        <v>1577.5722586584993</v>
      </c>
      <c r="E50" s="146">
        <v>1571.9748162373992</v>
      </c>
      <c r="F50" s="146">
        <v>1706.4148123122566</v>
      </c>
      <c r="G50" s="146">
        <v>1310.2987430369722</v>
      </c>
      <c r="H50" s="146">
        <v>1367.8744818592661</v>
      </c>
      <c r="I50" s="146">
        <v>1294.4211124575095</v>
      </c>
      <c r="J50" s="146">
        <v>1363.9843104258732</v>
      </c>
      <c r="K50" s="146">
        <v>1313.7671660749543</v>
      </c>
      <c r="L50" s="146">
        <v>1366.9488234819235</v>
      </c>
      <c r="M50" s="146">
        <v>1063.6198878700945</v>
      </c>
      <c r="N50" s="146">
        <v>1074.2436026479554</v>
      </c>
      <c r="O50" s="146">
        <v>1067.1035564484223</v>
      </c>
      <c r="P50" s="146">
        <v>1025.2565684537467</v>
      </c>
      <c r="Q50" s="146">
        <v>1034.8222929808542</v>
      </c>
      <c r="R50" s="146">
        <v>1034.8875613692762</v>
      </c>
      <c r="S50" s="146">
        <v>1049.0231737328204</v>
      </c>
    </row>
    <row r="51" spans="1:19" x14ac:dyDescent="0.25">
      <c r="A51" s="173" t="s">
        <v>14</v>
      </c>
      <c r="B51" s="140"/>
      <c r="C51" s="140"/>
      <c r="D51" s="146">
        <v>3645.0017871332207</v>
      </c>
      <c r="E51" s="146">
        <v>3968.0004637506991</v>
      </c>
      <c r="F51" s="146">
        <v>3128.0544670938707</v>
      </c>
      <c r="G51" s="146">
        <v>4234.1358945941784</v>
      </c>
      <c r="H51" s="146">
        <v>3956.4716253209808</v>
      </c>
      <c r="I51" s="146">
        <v>4414.3567333611909</v>
      </c>
      <c r="J51" s="146">
        <v>3551.9531585272216</v>
      </c>
      <c r="K51" s="146">
        <v>3407.9822138967133</v>
      </c>
      <c r="L51" s="146">
        <v>3900.7552216197037</v>
      </c>
      <c r="M51" s="146">
        <v>2818.1941480385494</v>
      </c>
      <c r="N51" s="146">
        <v>2818.0351241520184</v>
      </c>
      <c r="O51" s="146">
        <v>2756.3362201758514</v>
      </c>
      <c r="P51" s="146">
        <v>2484.676469368168</v>
      </c>
      <c r="Q51" s="146">
        <v>2517.7590169345067</v>
      </c>
      <c r="R51" s="146">
        <v>2628.6025305628846</v>
      </c>
      <c r="S51" s="146">
        <v>2745.9262269000196</v>
      </c>
    </row>
    <row r="52" spans="1:19" x14ac:dyDescent="0.25">
      <c r="A52" s="197" t="s">
        <v>5</v>
      </c>
      <c r="B52" s="195"/>
      <c r="C52" s="195"/>
      <c r="D52" s="196">
        <v>8588.6170068946885</v>
      </c>
      <c r="E52" s="196">
        <v>8578.1296567452355</v>
      </c>
      <c r="F52" s="196">
        <v>8655.4245634979834</v>
      </c>
      <c r="G52" s="196">
        <v>8406.9788356616118</v>
      </c>
      <c r="H52" s="196">
        <v>8333.4297315117947</v>
      </c>
      <c r="I52" s="196">
        <v>8665.7603850953819</v>
      </c>
      <c r="J52" s="196">
        <v>8592.8576046897579</v>
      </c>
      <c r="K52" s="196">
        <v>8521.0506628984658</v>
      </c>
      <c r="L52" s="196">
        <v>8144.4122640567275</v>
      </c>
      <c r="M52" s="196">
        <v>7237.7223359042964</v>
      </c>
      <c r="N52" s="196">
        <v>7718</v>
      </c>
      <c r="O52" s="196">
        <v>7460.3571607223239</v>
      </c>
      <c r="P52" s="196">
        <v>6724.5336727841313</v>
      </c>
      <c r="Q52" s="196">
        <v>6424.1984855807968</v>
      </c>
      <c r="R52" s="196">
        <v>6062.7458892363566</v>
      </c>
      <c r="S52" s="196">
        <v>6110.4606362644727</v>
      </c>
    </row>
    <row r="53" spans="1:19" x14ac:dyDescent="0.25">
      <c r="A53" s="198" t="s">
        <v>27</v>
      </c>
      <c r="B53" s="195"/>
      <c r="C53" s="195"/>
      <c r="D53" s="196">
        <v>3993.5108827903205</v>
      </c>
      <c r="E53" s="196">
        <v>4020.8363028520334</v>
      </c>
      <c r="F53" s="196">
        <v>3919.812963239317</v>
      </c>
      <c r="G53" s="196">
        <v>3688.4705318064634</v>
      </c>
      <c r="H53" s="196">
        <v>3591.7961294203383</v>
      </c>
      <c r="I53" s="196">
        <v>3483.2412194687108</v>
      </c>
      <c r="J53" s="196">
        <v>3428.9532101984955</v>
      </c>
      <c r="K53" s="196">
        <v>3516.0633390133412</v>
      </c>
      <c r="L53" s="196">
        <v>3335.663637271547</v>
      </c>
      <c r="M53" s="196">
        <v>2996.6157720761844</v>
      </c>
      <c r="N53" s="196">
        <v>3317</v>
      </c>
      <c r="O53" s="196">
        <v>3381.5216847581414</v>
      </c>
      <c r="P53" s="196">
        <v>3215.4276378434183</v>
      </c>
      <c r="Q53" s="196">
        <v>3120.4688255195747</v>
      </c>
      <c r="R53" s="196">
        <v>2721.6786038535256</v>
      </c>
      <c r="S53" s="196">
        <v>2951.1543426701492</v>
      </c>
    </row>
    <row r="54" spans="1:19" x14ac:dyDescent="0.25">
      <c r="A54" s="177" t="s">
        <v>13</v>
      </c>
      <c r="B54" s="140"/>
      <c r="C54" s="140"/>
      <c r="D54" s="146">
        <v>253.57150619368696</v>
      </c>
      <c r="E54" s="146">
        <v>234.4572611439375</v>
      </c>
      <c r="F54" s="146">
        <v>219.15473871875878</v>
      </c>
      <c r="G54" s="146">
        <v>222.87398966250498</v>
      </c>
      <c r="H54" s="146">
        <v>224.38887512073092</v>
      </c>
      <c r="I54" s="146">
        <v>215.88768952965924</v>
      </c>
      <c r="J54" s="146">
        <v>180.74452553629288</v>
      </c>
      <c r="K54" s="146">
        <v>190.25988840270122</v>
      </c>
      <c r="L54" s="146">
        <v>182.33985131578356</v>
      </c>
      <c r="M54" s="146">
        <v>162.29404278869737</v>
      </c>
      <c r="N54" s="146">
        <v>181.11535379932081</v>
      </c>
      <c r="O54" s="146">
        <v>235.9417115217054</v>
      </c>
      <c r="P54" s="146">
        <v>246.97110899837523</v>
      </c>
      <c r="Q54" s="146">
        <v>233.28431257352361</v>
      </c>
      <c r="R54" s="146">
        <v>219.65324307932738</v>
      </c>
      <c r="S54" s="146">
        <v>235.27930609440233</v>
      </c>
    </row>
    <row r="55" spans="1:19" x14ac:dyDescent="0.25">
      <c r="A55" s="177" t="s">
        <v>22</v>
      </c>
      <c r="B55" s="140"/>
      <c r="C55" s="140"/>
      <c r="D55" s="146">
        <v>3739.9393765966333</v>
      </c>
      <c r="E55" s="146">
        <v>3786.3790417080959</v>
      </c>
      <c r="F55" s="146">
        <v>3700.6582245205582</v>
      </c>
      <c r="G55" s="146">
        <v>3465.5965421439587</v>
      </c>
      <c r="H55" s="146">
        <v>3367.4072542996073</v>
      </c>
      <c r="I55" s="146">
        <v>3267.3535299390514</v>
      </c>
      <c r="J55" s="146">
        <v>3248.2086846622028</v>
      </c>
      <c r="K55" s="146">
        <v>3325.8034506106401</v>
      </c>
      <c r="L55" s="146">
        <v>3153.3237859557635</v>
      </c>
      <c r="M55" s="146">
        <v>2834.321729287487</v>
      </c>
      <c r="N55" s="146">
        <v>3135.8846462006791</v>
      </c>
      <c r="O55" s="146">
        <v>3145.5799732364362</v>
      </c>
      <c r="P55" s="146">
        <v>2968.4565288450431</v>
      </c>
      <c r="Q55" s="146">
        <v>2887.1845129460512</v>
      </c>
      <c r="R55" s="146">
        <v>2502.0253607741984</v>
      </c>
      <c r="S55" s="146">
        <v>2715.8750365757469</v>
      </c>
    </row>
    <row r="56" spans="1:19" ht="22.5" x14ac:dyDescent="0.25">
      <c r="A56" s="198" t="s">
        <v>21</v>
      </c>
      <c r="B56" s="195"/>
      <c r="C56" s="195"/>
      <c r="D56" s="196">
        <v>4595.1061241043681</v>
      </c>
      <c r="E56" s="196">
        <v>4557.293353893202</v>
      </c>
      <c r="F56" s="196">
        <v>4735.6116002586659</v>
      </c>
      <c r="G56" s="196">
        <v>4718.5083038551484</v>
      </c>
      <c r="H56" s="196">
        <v>4741.6336020914569</v>
      </c>
      <c r="I56" s="196">
        <v>5182.5191656266707</v>
      </c>
      <c r="J56" s="196">
        <v>5163.9043944912628</v>
      </c>
      <c r="K56" s="196">
        <v>5004.9873238851251</v>
      </c>
      <c r="L56" s="196">
        <v>4808.74862678518</v>
      </c>
      <c r="M56" s="196">
        <v>4241.1065638281125</v>
      </c>
      <c r="N56" s="196">
        <v>4401</v>
      </c>
      <c r="O56" s="196">
        <v>4078.8354759641825</v>
      </c>
      <c r="P56" s="196">
        <v>3509.106034940713</v>
      </c>
      <c r="Q56" s="196">
        <v>3303.7296600612221</v>
      </c>
      <c r="R56" s="196">
        <v>3341.067285382831</v>
      </c>
      <c r="S56" s="196">
        <v>3159.3062935943235</v>
      </c>
    </row>
    <row r="57" spans="1:19" ht="22.5" x14ac:dyDescent="0.25">
      <c r="A57" s="197" t="s">
        <v>4</v>
      </c>
      <c r="B57" s="195"/>
      <c r="C57" s="195"/>
      <c r="D57" s="196">
        <v>19380.83006624307</v>
      </c>
      <c r="E57" s="196">
        <v>19614.372902439973</v>
      </c>
      <c r="F57" s="196">
        <v>20193.503457195442</v>
      </c>
      <c r="G57" s="196">
        <v>21314.227471670965</v>
      </c>
      <c r="H57" s="196">
        <v>21922.102559950028</v>
      </c>
      <c r="I57" s="196">
        <v>23897.976466393298</v>
      </c>
      <c r="J57" s="196">
        <v>24188.02129356236</v>
      </c>
      <c r="K57" s="196">
        <v>25927.850047795186</v>
      </c>
      <c r="L57" s="196">
        <v>26169.979027264559</v>
      </c>
      <c r="M57" s="196">
        <v>25834.251534708012</v>
      </c>
      <c r="N57" s="196">
        <v>26805</v>
      </c>
      <c r="O57" s="196">
        <v>28019.608823970786</v>
      </c>
      <c r="P57" s="196">
        <v>27737.072637793302</v>
      </c>
      <c r="Q57" s="196">
        <v>27425.688738521025</v>
      </c>
      <c r="R57" s="196">
        <v>27682.84071421366</v>
      </c>
      <c r="S57" s="196">
        <v>28037.46735116635</v>
      </c>
    </row>
    <row r="58" spans="1:19" x14ac:dyDescent="0.25">
      <c r="A58" s="197" t="s">
        <v>3</v>
      </c>
      <c r="B58" s="195"/>
      <c r="C58" s="195"/>
      <c r="D58" s="196">
        <v>16241.719616060565</v>
      </c>
      <c r="E58" s="196">
        <v>16087.232581343216</v>
      </c>
      <c r="F58" s="196">
        <v>16853.205989155846</v>
      </c>
      <c r="G58" s="196">
        <v>17286.408058037054</v>
      </c>
      <c r="H58" s="196">
        <v>16855.414300091386</v>
      </c>
      <c r="I58" s="196">
        <v>16157.068996256017</v>
      </c>
      <c r="J58" s="196">
        <v>17047.781202181082</v>
      </c>
      <c r="K58" s="196">
        <v>17089.896513029384</v>
      </c>
      <c r="L58" s="196">
        <v>16018.176370718067</v>
      </c>
      <c r="M58" s="196">
        <v>14191.130174720605</v>
      </c>
      <c r="N58" s="196">
        <v>13681</v>
      </c>
      <c r="O58" s="196">
        <v>14460.507228252714</v>
      </c>
      <c r="P58" s="196">
        <v>13398.951578145516</v>
      </c>
      <c r="Q58" s="196">
        <v>15292.210407604318</v>
      </c>
      <c r="R58" s="196">
        <v>16540.905881166145</v>
      </c>
      <c r="S58" s="196">
        <v>18738.679235842163</v>
      </c>
    </row>
    <row r="59" spans="1:19" x14ac:dyDescent="0.25">
      <c r="A59" s="197" t="s">
        <v>2</v>
      </c>
      <c r="B59" s="195"/>
      <c r="C59" s="195"/>
      <c r="D59" s="196">
        <v>30470.460997701768</v>
      </c>
      <c r="E59" s="196">
        <v>31479.921734285301</v>
      </c>
      <c r="F59" s="196">
        <v>31116.002586678602</v>
      </c>
      <c r="G59" s="196">
        <v>31102.584087775045</v>
      </c>
      <c r="H59" s="196">
        <v>31047.925318403184</v>
      </c>
      <c r="I59" s="196">
        <v>31239.971474416117</v>
      </c>
      <c r="J59" s="196">
        <v>32866.010043319897</v>
      </c>
      <c r="K59" s="196">
        <v>33902.373134948677</v>
      </c>
      <c r="L59" s="196">
        <v>34223.509437730951</v>
      </c>
      <c r="M59" s="196">
        <v>28669.526208090669</v>
      </c>
      <c r="N59" s="196">
        <v>27871</v>
      </c>
      <c r="O59" s="196">
        <v>27141.213546095743</v>
      </c>
      <c r="P59" s="196">
        <v>26180.476901642793</v>
      </c>
      <c r="Q59" s="196">
        <v>26169.043015949734</v>
      </c>
      <c r="R59" s="196">
        <v>27130.031272066983</v>
      </c>
      <c r="S59" s="196">
        <v>28377.715732484714</v>
      </c>
    </row>
    <row r="60" spans="1:19" x14ac:dyDescent="0.25">
      <c r="A60" s="197" t="s">
        <v>1</v>
      </c>
      <c r="B60" s="195"/>
      <c r="C60" s="195"/>
      <c r="D60" s="196">
        <v>10150.060835473842</v>
      </c>
      <c r="E60" s="196">
        <v>10012.569162790094</v>
      </c>
      <c r="F60" s="196">
        <v>9359.299607023826</v>
      </c>
      <c r="G60" s="196">
        <v>9186.4020624737695</v>
      </c>
      <c r="H60" s="196">
        <v>8356.5652943421974</v>
      </c>
      <c r="I60" s="196">
        <v>7671.8220716705291</v>
      </c>
      <c r="J60" s="196">
        <v>7514.1705640207765</v>
      </c>
      <c r="K60" s="196">
        <v>7066.4145297369187</v>
      </c>
      <c r="L60" s="196">
        <v>6927.993608309198</v>
      </c>
      <c r="M60" s="196">
        <v>5984.377459467968</v>
      </c>
      <c r="N60" s="196">
        <v>5915</v>
      </c>
      <c r="O60" s="196">
        <v>6475.9141613726179</v>
      </c>
      <c r="P60" s="196">
        <v>5746.2738926921184</v>
      </c>
      <c r="Q60" s="196">
        <v>5701.2244240373775</v>
      </c>
      <c r="R60" s="196">
        <v>5602.7438716836477</v>
      </c>
      <c r="S60" s="196">
        <v>5688.1523512163876</v>
      </c>
    </row>
    <row r="61" spans="1:19" ht="11.25" customHeight="1" x14ac:dyDescent="0.25">
      <c r="A61" s="197" t="s">
        <v>0</v>
      </c>
      <c r="B61" s="195"/>
      <c r="C61" s="195"/>
      <c r="D61" s="196">
        <v>3412.1941327565228</v>
      </c>
      <c r="E61" s="196">
        <v>3341.8423541912325</v>
      </c>
      <c r="F61" s="196">
        <v>3306.7203899915435</v>
      </c>
      <c r="G61" s="196">
        <v>3253.1926374482882</v>
      </c>
      <c r="H61" s="196">
        <v>3214.686455284741</v>
      </c>
      <c r="I61" s="196">
        <v>3297.156355856659</v>
      </c>
      <c r="J61" s="196">
        <v>3458.0486648419146</v>
      </c>
      <c r="K61" s="196">
        <v>3437.097377498857</v>
      </c>
      <c r="L61" s="196">
        <v>3266.7532208129433</v>
      </c>
      <c r="M61" s="196">
        <v>2402.4083110341571</v>
      </c>
      <c r="N61" s="196">
        <v>2270</v>
      </c>
      <c r="O61" s="196">
        <v>2067.9305687559404</v>
      </c>
      <c r="P61" s="196">
        <v>1870.320440216901</v>
      </c>
      <c r="Q61" s="196">
        <v>1767.1580473658773</v>
      </c>
      <c r="R61" s="196">
        <v>1773.4288308282055</v>
      </c>
      <c r="S61" s="196">
        <v>1927.4070071151939</v>
      </c>
    </row>
    <row r="62" spans="1:19" ht="11.25" customHeight="1" x14ac:dyDescent="0.25">
      <c r="A62" s="201" t="s">
        <v>248</v>
      </c>
      <c r="B62" s="202"/>
      <c r="C62" s="202"/>
      <c r="D62" s="203">
        <v>13489.25239962147</v>
      </c>
      <c r="E62" s="203">
        <v>13381.623106526895</v>
      </c>
      <c r="F62" s="203">
        <v>13195.791672884643</v>
      </c>
      <c r="G62" s="203">
        <v>12983.991846033936</v>
      </c>
      <c r="H62" s="203">
        <v>13276.342730227771</v>
      </c>
      <c r="I62" s="203">
        <v>13138.482795507221</v>
      </c>
      <c r="J62" s="203">
        <v>13064.936744326385</v>
      </c>
      <c r="K62" s="203">
        <v>12906.778604380532</v>
      </c>
      <c r="L62" s="203">
        <v>13113.951862578648</v>
      </c>
      <c r="M62" s="203">
        <v>11446.363922556273</v>
      </c>
      <c r="N62" s="203">
        <v>11122</v>
      </c>
      <c r="O62" s="203">
        <v>10758.841478665399</v>
      </c>
      <c r="P62" s="203">
        <v>10530.325050867503</v>
      </c>
      <c r="Q62" s="203">
        <v>10461.97841147092</v>
      </c>
      <c r="R62" s="203">
        <v>10626.45011600928</v>
      </c>
      <c r="S62" s="203">
        <v>10977.013219650344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4.1206097001471889E-2</v>
      </c>
      <c r="E66" s="209">
        <f t="shared" ref="E66:S66" si="21">E24/E$23</f>
        <v>4.0094280366317861E-2</v>
      </c>
      <c r="F66" s="209">
        <f t="shared" si="21"/>
        <v>3.7942202291978082E-2</v>
      </c>
      <c r="G66" s="209">
        <f t="shared" si="21"/>
        <v>3.7338958477912833E-2</v>
      </c>
      <c r="H66" s="209">
        <f t="shared" si="21"/>
        <v>3.4112649817764393E-2</v>
      </c>
      <c r="I66" s="209">
        <f t="shared" si="21"/>
        <v>3.0252431234394611E-2</v>
      </c>
      <c r="J66" s="209">
        <f t="shared" si="21"/>
        <v>2.638396963865916E-2</v>
      </c>
      <c r="K66" s="209">
        <f t="shared" si="21"/>
        <v>2.7111953991088088E-2</v>
      </c>
      <c r="L66" s="209">
        <f t="shared" si="21"/>
        <v>2.4921878427721096E-2</v>
      </c>
      <c r="M66" s="209">
        <f t="shared" si="21"/>
        <v>2.3406384896823652E-2</v>
      </c>
      <c r="N66" s="209">
        <f t="shared" si="21"/>
        <v>2.5511095755761035E-2</v>
      </c>
      <c r="O66" s="209">
        <f t="shared" si="21"/>
        <v>2.4795917329998883E-2</v>
      </c>
      <c r="P66" s="209">
        <f t="shared" si="21"/>
        <v>2.5177518328361216E-2</v>
      </c>
      <c r="Q66" s="209">
        <f t="shared" si="21"/>
        <v>2.7520906012723171E-2</v>
      </c>
      <c r="R66" s="209">
        <f t="shared" si="21"/>
        <v>2.6745158660412719E-2</v>
      </c>
      <c r="S66" s="209">
        <f t="shared" si="21"/>
        <v>2.7826026611584752E-2</v>
      </c>
    </row>
    <row r="67" spans="1:19" x14ac:dyDescent="0.25">
      <c r="A67" s="194" t="s">
        <v>69</v>
      </c>
      <c r="B67" s="195"/>
      <c r="C67" s="195"/>
      <c r="D67" s="209">
        <f t="shared" si="19"/>
        <v>3.0051797564815182E-3</v>
      </c>
      <c r="E67" s="209">
        <f t="shared" ref="E67:S67" si="22">E25/E$23</f>
        <v>3.5786967827845691E-3</v>
      </c>
      <c r="F67" s="209">
        <f t="shared" si="22"/>
        <v>3.7823500102582143E-3</v>
      </c>
      <c r="G67" s="209">
        <f t="shared" si="22"/>
        <v>3.998983076468527E-3</v>
      </c>
      <c r="H67" s="209">
        <f t="shared" si="22"/>
        <v>4.1394343932501321E-3</v>
      </c>
      <c r="I67" s="209">
        <f t="shared" si="22"/>
        <v>3.9304906100950917E-3</v>
      </c>
      <c r="J67" s="209">
        <f t="shared" si="22"/>
        <v>4.0540300324855682E-3</v>
      </c>
      <c r="K67" s="209">
        <f t="shared" si="22"/>
        <v>4.2082324704092594E-3</v>
      </c>
      <c r="L67" s="209">
        <f t="shared" si="22"/>
        <v>3.9565346684281603E-3</v>
      </c>
      <c r="M67" s="209">
        <f t="shared" si="22"/>
        <v>3.2909482522987437E-3</v>
      </c>
      <c r="N67" s="209">
        <f t="shared" si="22"/>
        <v>3.5135465504509121E-3</v>
      </c>
      <c r="O67" s="209">
        <f t="shared" si="22"/>
        <v>3.5764026553620626E-3</v>
      </c>
      <c r="P67" s="209">
        <f t="shared" si="22"/>
        <v>3.3669257200839428E-3</v>
      </c>
      <c r="Q67" s="209">
        <f t="shared" si="22"/>
        <v>2.8195327997811064E-3</v>
      </c>
      <c r="R67" s="209">
        <f t="shared" si="22"/>
        <v>2.5368725316844368E-3</v>
      </c>
      <c r="S67" s="209">
        <f t="shared" si="22"/>
        <v>2.2727411891733016E-3</v>
      </c>
    </row>
    <row r="68" spans="1:19" x14ac:dyDescent="0.25">
      <c r="A68" s="194" t="s">
        <v>159</v>
      </c>
      <c r="B68" s="195"/>
      <c r="C68" s="195"/>
      <c r="D68" s="209">
        <f t="shared" si="19"/>
        <v>0.66303611844024013</v>
      </c>
      <c r="E68" s="209">
        <f t="shared" ref="E68:S68" si="23">E26/E$23</f>
        <v>0.66534238659347</v>
      </c>
      <c r="F68" s="209">
        <f t="shared" si="23"/>
        <v>0.66931035493420088</v>
      </c>
      <c r="G68" s="209">
        <f t="shared" si="23"/>
        <v>0.67158591973175208</v>
      </c>
      <c r="H68" s="209">
        <f t="shared" si="23"/>
        <v>0.67727098801457897</v>
      </c>
      <c r="I68" s="209">
        <f t="shared" si="23"/>
        <v>0.67783402277742699</v>
      </c>
      <c r="J68" s="209">
        <f t="shared" si="23"/>
        <v>0.68340347431151482</v>
      </c>
      <c r="K68" s="209">
        <f t="shared" si="23"/>
        <v>0.69156554676698989</v>
      </c>
      <c r="L68" s="209">
        <f t="shared" si="23"/>
        <v>0.69847656840329764</v>
      </c>
      <c r="M68" s="209">
        <f t="shared" si="23"/>
        <v>0.71802308534101711</v>
      </c>
      <c r="N68" s="209">
        <f t="shared" si="23"/>
        <v>0.72946903826007725</v>
      </c>
      <c r="O68" s="209">
        <f t="shared" si="23"/>
        <v>0.74096699096241625</v>
      </c>
      <c r="P68" s="209">
        <f t="shared" si="23"/>
        <v>0.75044497508349184</v>
      </c>
      <c r="Q68" s="209">
        <f t="shared" si="23"/>
        <v>0.75605697209111444</v>
      </c>
      <c r="R68" s="209">
        <f t="shared" si="23"/>
        <v>0.75756667760754715</v>
      </c>
      <c r="S68" s="209">
        <f t="shared" si="23"/>
        <v>0.75232121680950814</v>
      </c>
    </row>
    <row r="69" spans="1:19" x14ac:dyDescent="0.25">
      <c r="A69" s="179" t="s">
        <v>161</v>
      </c>
      <c r="B69" s="172"/>
      <c r="C69" s="172"/>
      <c r="D69" s="206">
        <f t="shared" si="19"/>
        <v>0.29841503203876374</v>
      </c>
      <c r="E69" s="206">
        <f t="shared" ref="E69:S69" si="24">E27/E$23</f>
        <v>0.29446911548559734</v>
      </c>
      <c r="F69" s="206">
        <f t="shared" si="24"/>
        <v>0.29312699668806241</v>
      </c>
      <c r="G69" s="206">
        <f t="shared" si="24"/>
        <v>0.29371500030919978</v>
      </c>
      <c r="H69" s="206">
        <f t="shared" si="24"/>
        <v>0.29477720103118682</v>
      </c>
      <c r="I69" s="206">
        <f t="shared" si="24"/>
        <v>0.29103610801117652</v>
      </c>
      <c r="J69" s="206">
        <f t="shared" si="24"/>
        <v>0.28883491909715892</v>
      </c>
      <c r="K69" s="206">
        <f t="shared" si="24"/>
        <v>0.28566744273298694</v>
      </c>
      <c r="L69" s="206">
        <f t="shared" si="24"/>
        <v>0.29150729540923032</v>
      </c>
      <c r="M69" s="206">
        <f t="shared" si="24"/>
        <v>0.30577789528403437</v>
      </c>
      <c r="N69" s="206">
        <f t="shared" si="24"/>
        <v>0.31398054113465934</v>
      </c>
      <c r="O69" s="206">
        <f t="shared" si="24"/>
        <v>0.31661634491241986</v>
      </c>
      <c r="P69" s="206">
        <f t="shared" si="24"/>
        <v>0.31615767946280132</v>
      </c>
      <c r="Q69" s="206">
        <f t="shared" si="24"/>
        <v>0.31834855325261641</v>
      </c>
      <c r="R69" s="206">
        <f t="shared" si="24"/>
        <v>0.31892489967918514</v>
      </c>
      <c r="S69" s="206">
        <f t="shared" si="24"/>
        <v>0.32004420976574538</v>
      </c>
    </row>
    <row r="70" spans="1:19" x14ac:dyDescent="0.25">
      <c r="A70" s="179" t="s">
        <v>163</v>
      </c>
      <c r="B70" s="141"/>
      <c r="C70" s="141"/>
      <c r="D70" s="206">
        <f t="shared" si="19"/>
        <v>0.23682078588350067</v>
      </c>
      <c r="E70" s="206">
        <f t="shared" ref="E70:S70" si="25">E28/E$23</f>
        <v>0.24255210230770194</v>
      </c>
      <c r="F70" s="206">
        <f t="shared" si="25"/>
        <v>0.24711890735367389</v>
      </c>
      <c r="G70" s="206">
        <f t="shared" si="25"/>
        <v>0.25056995815497085</v>
      </c>
      <c r="H70" s="206">
        <f t="shared" si="25"/>
        <v>0.25391622959753568</v>
      </c>
      <c r="I70" s="206">
        <f t="shared" si="25"/>
        <v>0.25944834083910401</v>
      </c>
      <c r="J70" s="206">
        <f t="shared" si="25"/>
        <v>0.26732156268470336</v>
      </c>
      <c r="K70" s="206">
        <f t="shared" si="25"/>
        <v>0.27873115726392939</v>
      </c>
      <c r="L70" s="206">
        <f t="shared" si="25"/>
        <v>0.28026168898595522</v>
      </c>
      <c r="M70" s="206">
        <f t="shared" si="25"/>
        <v>0.28536228758176424</v>
      </c>
      <c r="N70" s="206">
        <f t="shared" si="25"/>
        <v>0.28466495535330943</v>
      </c>
      <c r="O70" s="206">
        <f t="shared" si="25"/>
        <v>0.29111795622515679</v>
      </c>
      <c r="P70" s="206">
        <f t="shared" si="25"/>
        <v>0.29863540974395852</v>
      </c>
      <c r="Q70" s="206">
        <f t="shared" si="25"/>
        <v>0.3006404336821944</v>
      </c>
      <c r="R70" s="206">
        <f t="shared" si="25"/>
        <v>0.30366448907853083</v>
      </c>
      <c r="S70" s="206">
        <f t="shared" si="25"/>
        <v>0.29712085431392199</v>
      </c>
    </row>
    <row r="71" spans="1:19" x14ac:dyDescent="0.25">
      <c r="A71" s="179" t="s">
        <v>165</v>
      </c>
      <c r="B71" s="141"/>
      <c r="C71" s="141"/>
      <c r="D71" s="206">
        <f t="shared" si="19"/>
        <v>0.12780030051797572</v>
      </c>
      <c r="E71" s="206">
        <f t="shared" ref="E71:S71" si="26">E29/E$23</f>
        <v>0.12832116880017069</v>
      </c>
      <c r="F71" s="206">
        <f t="shared" si="26"/>
        <v>0.12906445089246457</v>
      </c>
      <c r="G71" s="206">
        <f t="shared" si="26"/>
        <v>0.12730096126758139</v>
      </c>
      <c r="H71" s="206">
        <f t="shared" si="26"/>
        <v>0.12857755738585644</v>
      </c>
      <c r="I71" s="206">
        <f t="shared" si="26"/>
        <v>0.12734957392714638</v>
      </c>
      <c r="J71" s="206">
        <f t="shared" si="26"/>
        <v>0.12724699252965246</v>
      </c>
      <c r="K71" s="206">
        <f t="shared" si="26"/>
        <v>0.12716694677007354</v>
      </c>
      <c r="L71" s="206">
        <f t="shared" si="26"/>
        <v>0.126707584008112</v>
      </c>
      <c r="M71" s="206">
        <f t="shared" si="26"/>
        <v>0.12688290247521852</v>
      </c>
      <c r="N71" s="206">
        <f t="shared" si="26"/>
        <v>0.13082354177210842</v>
      </c>
      <c r="O71" s="206">
        <f t="shared" si="26"/>
        <v>0.1332326898248396</v>
      </c>
      <c r="P71" s="206">
        <f t="shared" si="26"/>
        <v>0.13565188587673194</v>
      </c>
      <c r="Q71" s="206">
        <f t="shared" si="26"/>
        <v>0.1370679851563035</v>
      </c>
      <c r="R71" s="206">
        <f t="shared" si="26"/>
        <v>0.13497728884983115</v>
      </c>
      <c r="S71" s="206">
        <f t="shared" si="26"/>
        <v>0.13515615272984072</v>
      </c>
    </row>
    <row r="72" spans="1:19" x14ac:dyDescent="0.25">
      <c r="A72" s="194" t="s">
        <v>167</v>
      </c>
      <c r="B72" s="195"/>
      <c r="C72" s="195"/>
      <c r="D72" s="209">
        <f t="shared" si="19"/>
        <v>2.1278446448276627E-2</v>
      </c>
      <c r="E72" s="209">
        <f t="shared" ref="E72:S72" si="27">E30/E$23</f>
        <v>2.0300742434330367E-2</v>
      </c>
      <c r="F72" s="209">
        <f t="shared" si="27"/>
        <v>2.0050411794015066E-2</v>
      </c>
      <c r="G72" s="209">
        <f t="shared" si="27"/>
        <v>2.1299051100407456E-2</v>
      </c>
      <c r="H72" s="209">
        <f t="shared" si="27"/>
        <v>2.1517844144433151E-2</v>
      </c>
      <c r="I72" s="209">
        <f t="shared" si="27"/>
        <v>2.3434306626215016E-2</v>
      </c>
      <c r="J72" s="209">
        <f t="shared" si="27"/>
        <v>2.2176621945312256E-2</v>
      </c>
      <c r="K72" s="209">
        <f t="shared" si="27"/>
        <v>2.2555262603368438E-2</v>
      </c>
      <c r="L72" s="209">
        <f t="shared" si="27"/>
        <v>2.396345714160358E-2</v>
      </c>
      <c r="M72" s="209">
        <f t="shared" si="27"/>
        <v>2.4281055528663852E-2</v>
      </c>
      <c r="N72" s="209">
        <f t="shared" si="27"/>
        <v>2.764367101970637E-2</v>
      </c>
      <c r="O72" s="209">
        <f t="shared" si="27"/>
        <v>2.8695599133855866E-2</v>
      </c>
      <c r="P72" s="209">
        <f t="shared" si="27"/>
        <v>3.0018260226041052E-2</v>
      </c>
      <c r="Q72" s="209">
        <f t="shared" si="27"/>
        <v>2.8591858198235173E-2</v>
      </c>
      <c r="R72" s="209">
        <f t="shared" si="27"/>
        <v>2.6091882219657584E-2</v>
      </c>
      <c r="S72" s="209">
        <f t="shared" si="27"/>
        <v>2.8411816213104953E-2</v>
      </c>
    </row>
    <row r="73" spans="1:19" x14ac:dyDescent="0.25">
      <c r="A73" s="194" t="s">
        <v>50</v>
      </c>
      <c r="B73" s="195"/>
      <c r="C73" s="195"/>
      <c r="D73" s="209">
        <f t="shared" si="19"/>
        <v>0.10090888779354654</v>
      </c>
      <c r="E73" s="209">
        <f t="shared" ref="E73:S73" si="28">E31/E$23</f>
        <v>0.1046333052774393</v>
      </c>
      <c r="F73" s="209">
        <f t="shared" si="28"/>
        <v>0.1079032210791641</v>
      </c>
      <c r="G73" s="209">
        <f t="shared" si="28"/>
        <v>0.10951441901372161</v>
      </c>
      <c r="H73" s="209">
        <f t="shared" si="28"/>
        <v>0.11077914900031306</v>
      </c>
      <c r="I73" s="209">
        <f t="shared" si="28"/>
        <v>0.11581701822122224</v>
      </c>
      <c r="J73" s="209">
        <f t="shared" si="28"/>
        <v>0.11701692715855713</v>
      </c>
      <c r="K73" s="209">
        <f t="shared" si="28"/>
        <v>0.11223872005591788</v>
      </c>
      <c r="L73" s="209">
        <f t="shared" si="28"/>
        <v>0.11035982235568838</v>
      </c>
      <c r="M73" s="209">
        <f t="shared" si="28"/>
        <v>0.10585800716235974</v>
      </c>
      <c r="N73" s="209">
        <f t="shared" si="28"/>
        <v>8.8420550711548737E-2</v>
      </c>
      <c r="O73" s="209">
        <f t="shared" si="28"/>
        <v>7.5208149074384695E-2</v>
      </c>
      <c r="P73" s="209">
        <f t="shared" si="28"/>
        <v>6.6584834578285221E-2</v>
      </c>
      <c r="Q73" s="209">
        <f t="shared" si="28"/>
        <v>5.7660407688624397E-2</v>
      </c>
      <c r="R73" s="209">
        <f t="shared" si="28"/>
        <v>5.6251654366999485E-2</v>
      </c>
      <c r="S73" s="209">
        <f t="shared" si="28"/>
        <v>5.6055166276480446E-2</v>
      </c>
    </row>
    <row r="74" spans="1:19" x14ac:dyDescent="0.25">
      <c r="A74" s="194" t="s">
        <v>71</v>
      </c>
      <c r="B74" s="195"/>
      <c r="C74" s="195"/>
      <c r="D74" s="209">
        <f t="shared" si="19"/>
        <v>0.17056527055998333</v>
      </c>
      <c r="E74" s="209">
        <f t="shared" ref="E74:S74" si="29">E32/E$23</f>
        <v>0.16605058854565782</v>
      </c>
      <c r="F74" s="209">
        <f t="shared" si="29"/>
        <v>0.16101145989038368</v>
      </c>
      <c r="G74" s="209">
        <f t="shared" si="29"/>
        <v>0.15626266859973753</v>
      </c>
      <c r="H74" s="209">
        <f t="shared" si="29"/>
        <v>0.15217993462966037</v>
      </c>
      <c r="I74" s="209">
        <f t="shared" si="29"/>
        <v>0.1487317305306462</v>
      </c>
      <c r="J74" s="209">
        <f t="shared" si="29"/>
        <v>0.14696497691347102</v>
      </c>
      <c r="K74" s="209">
        <f t="shared" si="29"/>
        <v>0.14232028411222636</v>
      </c>
      <c r="L74" s="209">
        <f t="shared" si="29"/>
        <v>0.13832173900326142</v>
      </c>
      <c r="M74" s="209">
        <f t="shared" si="29"/>
        <v>0.12514051881883684</v>
      </c>
      <c r="N74" s="209">
        <f t="shared" si="29"/>
        <v>0.12544209770245573</v>
      </c>
      <c r="O74" s="209">
        <f t="shared" si="29"/>
        <v>0.12675694084398223</v>
      </c>
      <c r="P74" s="209">
        <f t="shared" si="29"/>
        <v>0.12440748606373681</v>
      </c>
      <c r="Q74" s="209">
        <f t="shared" si="29"/>
        <v>0.12735032320952183</v>
      </c>
      <c r="R74" s="209">
        <f t="shared" si="29"/>
        <v>0.13080775461369867</v>
      </c>
      <c r="S74" s="209">
        <f t="shared" si="29"/>
        <v>0.13311303290014836</v>
      </c>
    </row>
    <row r="75" spans="1:19" x14ac:dyDescent="0.25">
      <c r="A75" s="199" t="s">
        <v>171</v>
      </c>
      <c r="B75" s="200"/>
      <c r="C75" s="200"/>
      <c r="D75" s="210">
        <f t="shared" si="19"/>
        <v>1.1089488522498768E-2</v>
      </c>
      <c r="E75" s="210">
        <f t="shared" ref="E75:S75" si="30">E33/E$23</f>
        <v>1.0710965667123099E-2</v>
      </c>
      <c r="F75" s="210">
        <f t="shared" si="30"/>
        <v>9.927020135408424E-3</v>
      </c>
      <c r="G75" s="210">
        <f t="shared" si="30"/>
        <v>8.9434301930093382E-3</v>
      </c>
      <c r="H75" s="210">
        <f t="shared" si="30"/>
        <v>8.9153084348866842E-3</v>
      </c>
      <c r="I75" s="210">
        <f t="shared" si="30"/>
        <v>8.0887315147672081E-3</v>
      </c>
      <c r="J75" s="210">
        <f t="shared" si="30"/>
        <v>8.7957675437621927E-3</v>
      </c>
      <c r="K75" s="210">
        <f t="shared" si="30"/>
        <v>7.706184374855451E-3</v>
      </c>
      <c r="L75" s="210">
        <f t="shared" si="30"/>
        <v>6.7411238781449724E-3</v>
      </c>
      <c r="M75" s="210">
        <f t="shared" si="30"/>
        <v>5.3722667785184863E-3</v>
      </c>
      <c r="N75" s="210">
        <f t="shared" si="30"/>
        <v>6.8806111429330534E-3</v>
      </c>
      <c r="O75" s="210">
        <f t="shared" si="30"/>
        <v>6.8010613315441157E-3</v>
      </c>
      <c r="P75" s="210">
        <f t="shared" si="30"/>
        <v>6.956076923560723E-3</v>
      </c>
      <c r="Q75" s="210">
        <f t="shared" si="30"/>
        <v>6.8446884191805191E-3</v>
      </c>
      <c r="R75" s="210">
        <f t="shared" si="30"/>
        <v>7.6317934926466695E-3</v>
      </c>
      <c r="S75" s="210">
        <f t="shared" si="30"/>
        <v>7.8193726948566859E-3</v>
      </c>
    </row>
    <row r="76" spans="1:19" x14ac:dyDescent="0.25">
      <c r="A76" s="211" t="s">
        <v>8</v>
      </c>
      <c r="B76" s="140"/>
      <c r="C76" s="140"/>
      <c r="D76" s="204">
        <f t="shared" si="19"/>
        <v>8.0534786470815058E-3</v>
      </c>
      <c r="E76" s="204">
        <f t="shared" ref="E76:S76" si="31">E34/E$23</f>
        <v>7.7785853797305805E-3</v>
      </c>
      <c r="F76" s="204">
        <f t="shared" si="31"/>
        <v>7.209263486540462E-3</v>
      </c>
      <c r="G76" s="204">
        <f t="shared" si="31"/>
        <v>6.4949545639491173E-3</v>
      </c>
      <c r="H76" s="204">
        <f t="shared" si="31"/>
        <v>6.4745318025115897E-3</v>
      </c>
      <c r="I76" s="204">
        <f t="shared" si="31"/>
        <v>5.874249872209125E-3</v>
      </c>
      <c r="J76" s="204">
        <f t="shared" si="31"/>
        <v>6.3877180588325201E-3</v>
      </c>
      <c r="K76" s="204">
        <f t="shared" si="31"/>
        <v>5.5964340634339109E-3</v>
      </c>
      <c r="L76" s="204">
        <f t="shared" si="31"/>
        <v>4.8955817123420278E-3</v>
      </c>
      <c r="M76" s="204">
        <f t="shared" si="31"/>
        <v>3.285378134499107E-3</v>
      </c>
      <c r="N76" s="204">
        <f t="shared" si="31"/>
        <v>4.3372749789530804E-3</v>
      </c>
      <c r="O76" s="204">
        <f t="shared" si="31"/>
        <v>4.3470797920053478E-3</v>
      </c>
      <c r="P76" s="204">
        <f t="shared" si="31"/>
        <v>4.2807726982067255E-3</v>
      </c>
      <c r="Q76" s="204">
        <f t="shared" si="31"/>
        <v>4.3454782651213128E-3</v>
      </c>
      <c r="R76" s="204">
        <f t="shared" si="31"/>
        <v>4.6800519605540722E-3</v>
      </c>
      <c r="S76" s="204">
        <f t="shared" si="31"/>
        <v>4.8038366059595088E-3</v>
      </c>
    </row>
    <row r="77" spans="1:19" x14ac:dyDescent="0.25">
      <c r="A77" s="211" t="s">
        <v>183</v>
      </c>
      <c r="B77" s="140"/>
      <c r="C77" s="140"/>
      <c r="D77" s="204">
        <f>D37/D$23</f>
        <v>3.0360098754172627E-3</v>
      </c>
      <c r="E77" s="204">
        <f t="shared" ref="E77:S77" si="32">E37/E$23</f>
        <v>2.9323802873925191E-3</v>
      </c>
      <c r="F77" s="204">
        <f t="shared" si="32"/>
        <v>2.7177566488679624E-3</v>
      </c>
      <c r="G77" s="204">
        <f t="shared" si="32"/>
        <v>2.4484756290602209E-3</v>
      </c>
      <c r="H77" s="204">
        <f t="shared" si="32"/>
        <v>2.4407766323750941E-3</v>
      </c>
      <c r="I77" s="204">
        <f t="shared" si="32"/>
        <v>2.2144816425580839E-3</v>
      </c>
      <c r="J77" s="204">
        <f t="shared" si="32"/>
        <v>2.4080494849296735E-3</v>
      </c>
      <c r="K77" s="204">
        <f t="shared" si="32"/>
        <v>2.1097503114215401E-3</v>
      </c>
      <c r="L77" s="204">
        <f t="shared" si="32"/>
        <v>1.8455421658029442E-3</v>
      </c>
      <c r="M77" s="204">
        <f t="shared" si="32"/>
        <v>2.0868886440193798E-3</v>
      </c>
      <c r="N77" s="204">
        <f t="shared" si="32"/>
        <v>2.543336163979973E-3</v>
      </c>
      <c r="O77" s="204">
        <f t="shared" si="32"/>
        <v>2.4539815395387683E-3</v>
      </c>
      <c r="P77" s="204">
        <f t="shared" si="32"/>
        <v>2.6753042253539975E-3</v>
      </c>
      <c r="Q77" s="204">
        <f t="shared" si="32"/>
        <v>2.4992101540592072E-3</v>
      </c>
      <c r="R77" s="204">
        <f t="shared" si="32"/>
        <v>2.9517415320925973E-3</v>
      </c>
      <c r="S77" s="204">
        <f t="shared" si="32"/>
        <v>3.0155360888971775E-3</v>
      </c>
    </row>
    <row r="78" spans="1:19" x14ac:dyDescent="0.25">
      <c r="A78" s="179" t="s">
        <v>7</v>
      </c>
      <c r="B78" s="140"/>
      <c r="C78" s="140"/>
      <c r="D78" s="204">
        <f>D43/D$23</f>
        <v>1.7319864033524302E-2</v>
      </c>
      <c r="E78" s="204">
        <f t="shared" ref="E78:S78" si="33">E43/E$23</f>
        <v>1.7537027498963607E-2</v>
      </c>
      <c r="F78" s="204">
        <f t="shared" si="33"/>
        <v>1.7141475424250419E-2</v>
      </c>
      <c r="G78" s="204">
        <f t="shared" si="33"/>
        <v>1.6534626933357152E-2</v>
      </c>
      <c r="H78" s="204">
        <f t="shared" si="33"/>
        <v>1.6656939704429181E-2</v>
      </c>
      <c r="I78" s="204">
        <f t="shared" si="33"/>
        <v>1.6580221445207474E-2</v>
      </c>
      <c r="J78" s="204">
        <f t="shared" si="33"/>
        <v>1.6538309417259568E-2</v>
      </c>
      <c r="K78" s="204">
        <f t="shared" si="33"/>
        <v>1.6139095754249093E-2</v>
      </c>
      <c r="L78" s="204">
        <f t="shared" si="33"/>
        <v>1.619858723047448E-2</v>
      </c>
      <c r="M78" s="204">
        <f t="shared" si="33"/>
        <v>1.5449863978777307E-2</v>
      </c>
      <c r="N78" s="204">
        <f t="shared" si="33"/>
        <v>1.548465828789867E-2</v>
      </c>
      <c r="O78" s="204">
        <f t="shared" si="33"/>
        <v>1.578781501926459E-2</v>
      </c>
      <c r="P78" s="204">
        <f t="shared" si="33"/>
        <v>1.554739797020082E-2</v>
      </c>
      <c r="Q78" s="204">
        <f t="shared" si="33"/>
        <v>1.6347518640125864E-2</v>
      </c>
      <c r="R78" s="204">
        <f t="shared" si="33"/>
        <v>1.7664933772380279E-2</v>
      </c>
      <c r="S78" s="204">
        <f t="shared" si="33"/>
        <v>1.8139066859616648E-2</v>
      </c>
    </row>
    <row r="79" spans="1:19" ht="22.5" x14ac:dyDescent="0.25">
      <c r="A79" s="211" t="s">
        <v>26</v>
      </c>
      <c r="B79" s="140"/>
      <c r="C79" s="140"/>
      <c r="D79" s="204">
        <f>D44/D$23</f>
        <v>1.1367493233228897E-2</v>
      </c>
      <c r="E79" s="204">
        <f t="shared" ref="E79:S79" si="34">E44/E$23</f>
        <v>1.1456854641156741E-2</v>
      </c>
      <c r="F79" s="204">
        <f t="shared" si="34"/>
        <v>1.1084732846800904E-2</v>
      </c>
      <c r="G79" s="204">
        <f t="shared" si="34"/>
        <v>1.0472938153184414E-2</v>
      </c>
      <c r="H79" s="204">
        <f t="shared" si="34"/>
        <v>1.0530886003867593E-2</v>
      </c>
      <c r="I79" s="204">
        <f t="shared" si="34"/>
        <v>1.0344658116840696E-2</v>
      </c>
      <c r="J79" s="204">
        <f t="shared" si="34"/>
        <v>1.016229452100452E-2</v>
      </c>
      <c r="K79" s="204">
        <f t="shared" si="34"/>
        <v>9.7321800268282532E-3</v>
      </c>
      <c r="L79" s="204">
        <f t="shared" si="34"/>
        <v>9.6163877364975215E-3</v>
      </c>
      <c r="M79" s="204">
        <f t="shared" si="34"/>
        <v>9.0945866833384188E-3</v>
      </c>
      <c r="N79" s="204">
        <f t="shared" si="34"/>
        <v>1.0315360502200764E-2</v>
      </c>
      <c r="O79" s="204">
        <f t="shared" si="34"/>
        <v>1.1056553518964694E-2</v>
      </c>
      <c r="P79" s="204">
        <f t="shared" si="34"/>
        <v>1.0433067151928854E-2</v>
      </c>
      <c r="Q79" s="204">
        <f t="shared" si="34"/>
        <v>1.0171908133251247E-2</v>
      </c>
      <c r="R79" s="204">
        <f t="shared" si="34"/>
        <v>1.0687475515368408E-2</v>
      </c>
      <c r="S79" s="204">
        <f t="shared" si="34"/>
        <v>1.1336151382728801E-2</v>
      </c>
    </row>
    <row r="80" spans="1:19" ht="22.5" x14ac:dyDescent="0.25">
      <c r="A80" s="211" t="s">
        <v>16</v>
      </c>
      <c r="B80" s="140"/>
      <c r="C80" s="140"/>
      <c r="D80" s="204">
        <f>D47/D$23</f>
        <v>5.9523708002954014E-3</v>
      </c>
      <c r="E80" s="204">
        <f t="shared" ref="E80:S80" si="35">E47/E$23</f>
        <v>6.0801728578068672E-3</v>
      </c>
      <c r="F80" s="204">
        <f t="shared" si="35"/>
        <v>6.0567425774495157E-3</v>
      </c>
      <c r="G80" s="204">
        <f t="shared" si="35"/>
        <v>6.0616887801727398E-3</v>
      </c>
      <c r="H80" s="204">
        <f t="shared" si="35"/>
        <v>6.1260537005615873E-3</v>
      </c>
      <c r="I80" s="204">
        <f t="shared" si="35"/>
        <v>6.2355633283667777E-3</v>
      </c>
      <c r="J80" s="204">
        <f t="shared" si="35"/>
        <v>6.3760148962550495E-3</v>
      </c>
      <c r="K80" s="204">
        <f t="shared" si="35"/>
        <v>6.4069157274208388E-3</v>
      </c>
      <c r="L80" s="204">
        <f t="shared" si="35"/>
        <v>6.5821994939769613E-3</v>
      </c>
      <c r="M80" s="204">
        <f t="shared" si="35"/>
        <v>6.3552772954388907E-3</v>
      </c>
      <c r="N80" s="204">
        <f t="shared" si="35"/>
        <v>5.1692977856979058E-3</v>
      </c>
      <c r="O80" s="204">
        <f t="shared" si="35"/>
        <v>4.7312615002998975E-3</v>
      </c>
      <c r="P80" s="204">
        <f t="shared" si="35"/>
        <v>5.1143308182719669E-3</v>
      </c>
      <c r="Q80" s="204">
        <f t="shared" si="35"/>
        <v>6.1756105068746158E-3</v>
      </c>
      <c r="R80" s="204">
        <f t="shared" si="35"/>
        <v>6.977458257011869E-3</v>
      </c>
      <c r="S80" s="204">
        <f t="shared" si="35"/>
        <v>6.8029154768878448E-3</v>
      </c>
    </row>
    <row r="81" spans="1:19" ht="22.5" x14ac:dyDescent="0.25">
      <c r="A81" s="179" t="s">
        <v>6</v>
      </c>
      <c r="B81" s="140"/>
      <c r="C81" s="140"/>
      <c r="D81" s="204">
        <f>D48/D$23</f>
        <v>1.3809841366759844E-2</v>
      </c>
      <c r="E81" s="204">
        <f t="shared" ref="E81:S81" si="36">E48/E$23</f>
        <v>1.3594022838335237E-2</v>
      </c>
      <c r="F81" s="204">
        <f t="shared" si="36"/>
        <v>1.2944400480670595E-2</v>
      </c>
      <c r="G81" s="204">
        <f t="shared" si="36"/>
        <v>1.213162288627634E-2</v>
      </c>
      <c r="H81" s="204">
        <f t="shared" si="36"/>
        <v>1.1886219020269444E-2</v>
      </c>
      <c r="I81" s="204">
        <f t="shared" si="36"/>
        <v>1.2111520928454043E-2</v>
      </c>
      <c r="J81" s="204">
        <f t="shared" si="36"/>
        <v>1.1592148358167832E-2</v>
      </c>
      <c r="K81" s="204">
        <f t="shared" si="36"/>
        <v>1.0788863705279822E-2</v>
      </c>
      <c r="L81" s="204">
        <f t="shared" si="36"/>
        <v>1.0077560949451322E-2</v>
      </c>
      <c r="M81" s="204">
        <f t="shared" si="36"/>
        <v>7.5639130776180728E-3</v>
      </c>
      <c r="N81" s="204">
        <f t="shared" si="36"/>
        <v>6.719986099367299E-3</v>
      </c>
      <c r="O81" s="204">
        <f t="shared" si="36"/>
        <v>6.2276983134587826E-3</v>
      </c>
      <c r="P81" s="204">
        <f t="shared" si="36"/>
        <v>5.4927430800871301E-3</v>
      </c>
      <c r="Q81" s="204">
        <f t="shared" si="36"/>
        <v>5.1858882276489488E-3</v>
      </c>
      <c r="R81" s="204">
        <f t="shared" si="36"/>
        <v>5.3606784757588921E-3</v>
      </c>
      <c r="S81" s="204">
        <f t="shared" si="36"/>
        <v>5.3210923037043537E-3</v>
      </c>
    </row>
    <row r="82" spans="1:19" x14ac:dyDescent="0.25">
      <c r="A82" s="179" t="s">
        <v>5</v>
      </c>
      <c r="B82" s="140"/>
      <c r="C82" s="140"/>
      <c r="D82" s="204">
        <f>D52/D$23</f>
        <v>1.0835361516984726E-2</v>
      </c>
      <c r="E82" s="204">
        <f t="shared" ref="E82:S82" si="37">E52/E$23</f>
        <v>1.0395336859163601E-2</v>
      </c>
      <c r="F82" s="204">
        <f t="shared" si="37"/>
        <v>1.0199595533280576E-2</v>
      </c>
      <c r="G82" s="204">
        <f t="shared" si="37"/>
        <v>9.6346633502133495E-3</v>
      </c>
      <c r="H82" s="204">
        <f t="shared" si="37"/>
        <v>9.2811968157404164E-3</v>
      </c>
      <c r="I82" s="204">
        <f t="shared" si="37"/>
        <v>9.322179162765943E-3</v>
      </c>
      <c r="J82" s="204">
        <f t="shared" si="37"/>
        <v>8.8590944036831803E-3</v>
      </c>
      <c r="K82" s="204">
        <f t="shared" si="37"/>
        <v>8.4298276721608053E-3</v>
      </c>
      <c r="L82" s="204">
        <f t="shared" si="37"/>
        <v>7.9510941895100176E-3</v>
      </c>
      <c r="M82" s="204">
        <f t="shared" si="37"/>
        <v>7.312445270964015E-3</v>
      </c>
      <c r="N82" s="204">
        <f t="shared" si="37"/>
        <v>7.796881045537705E-3</v>
      </c>
      <c r="O82" s="204">
        <f t="shared" si="37"/>
        <v>7.5807943720963321E-3</v>
      </c>
      <c r="P82" s="204">
        <f t="shared" si="37"/>
        <v>7.0325979626535409E-3</v>
      </c>
      <c r="Q82" s="204">
        <f t="shared" si="37"/>
        <v>6.8190368698269384E-3</v>
      </c>
      <c r="R82" s="204">
        <f t="shared" si="37"/>
        <v>6.3633572268044511E-3</v>
      </c>
      <c r="S82" s="204">
        <f t="shared" si="37"/>
        <v>6.2314134266242393E-3</v>
      </c>
    </row>
    <row r="83" spans="1:19" x14ac:dyDescent="0.25">
      <c r="A83" s="211" t="s">
        <v>27</v>
      </c>
      <c r="B83" s="140"/>
      <c r="C83" s="140"/>
      <c r="D83" s="204">
        <f>D53/D$23</f>
        <v>5.038195800593873E-3</v>
      </c>
      <c r="E83" s="204">
        <f t="shared" ref="E83:S83" si="38">E53/E$23</f>
        <v>4.8726178661608228E-3</v>
      </c>
      <c r="F83" s="204">
        <f t="shared" si="38"/>
        <v>4.6191271725431575E-3</v>
      </c>
      <c r="G83" s="204">
        <f t="shared" si="38"/>
        <v>4.227103760555735E-3</v>
      </c>
      <c r="H83" s="204">
        <f t="shared" si="38"/>
        <v>4.0002937413761786E-3</v>
      </c>
      <c r="I83" s="204">
        <f t="shared" si="38"/>
        <v>3.7470916886725393E-3</v>
      </c>
      <c r="J83" s="204">
        <f t="shared" si="38"/>
        <v>3.5351941801504737E-3</v>
      </c>
      <c r="K83" s="204">
        <f t="shared" si="38"/>
        <v>3.4784217586382349E-3</v>
      </c>
      <c r="L83" s="204">
        <f t="shared" si="38"/>
        <v>3.2564873811113983E-3</v>
      </c>
      <c r="M83" s="204">
        <f t="shared" si="38"/>
        <v>3.0275531188468656E-3</v>
      </c>
      <c r="N83" s="204">
        <f t="shared" si="38"/>
        <v>3.3509010660855878E-3</v>
      </c>
      <c r="O83" s="204">
        <f t="shared" si="38"/>
        <v>3.4361117041284174E-3</v>
      </c>
      <c r="P83" s="204">
        <f t="shared" si="38"/>
        <v>3.3627327864350215E-3</v>
      </c>
      <c r="Q83" s="204">
        <f t="shared" si="38"/>
        <v>3.312256310281141E-3</v>
      </c>
      <c r="R83" s="204">
        <f t="shared" si="38"/>
        <v>2.8566285853441611E-3</v>
      </c>
      <c r="S83" s="204">
        <f t="shared" si="38"/>
        <v>3.0095706182631647E-3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5.7971657163908528E-3</v>
      </c>
      <c r="E84" s="204">
        <f t="shared" ref="E84:S84" si="40">E56/E$23</f>
        <v>5.5227189930027783E-3</v>
      </c>
      <c r="F84" s="204">
        <f t="shared" si="40"/>
        <v>5.5804683607374173E-3</v>
      </c>
      <c r="G84" s="204">
        <f t="shared" si="40"/>
        <v>5.4075595896576146E-3</v>
      </c>
      <c r="H84" s="204">
        <f t="shared" si="40"/>
        <v>5.2809030743642387E-3</v>
      </c>
      <c r="I84" s="204">
        <f t="shared" si="40"/>
        <v>5.5750874740934028E-3</v>
      </c>
      <c r="J84" s="204">
        <f t="shared" si="40"/>
        <v>5.3239002235327083E-3</v>
      </c>
      <c r="K84" s="204">
        <f t="shared" si="40"/>
        <v>4.95140591352257E-3</v>
      </c>
      <c r="L84" s="204">
        <f t="shared" si="40"/>
        <v>4.6946068083986185E-3</v>
      </c>
      <c r="M84" s="204">
        <f t="shared" si="40"/>
        <v>4.2848921521171498E-3</v>
      </c>
      <c r="N84" s="204">
        <f t="shared" si="40"/>
        <v>4.4459799794521167E-3</v>
      </c>
      <c r="O84" s="204">
        <f t="shared" si="40"/>
        <v>4.1446826679679147E-3</v>
      </c>
      <c r="P84" s="204">
        <f t="shared" si="40"/>
        <v>3.669865176218519E-3</v>
      </c>
      <c r="Q84" s="204">
        <f t="shared" si="40"/>
        <v>3.5067805595457974E-3</v>
      </c>
      <c r="R84" s="204">
        <f t="shared" si="40"/>
        <v>3.50672864146029E-3</v>
      </c>
      <c r="S84" s="204">
        <f t="shared" si="40"/>
        <v>3.2218428083610751E-3</v>
      </c>
    </row>
    <row r="85" spans="1:19" ht="22.5" x14ac:dyDescent="0.25">
      <c r="A85" s="179" t="s">
        <v>4</v>
      </c>
      <c r="B85" s="140"/>
      <c r="C85" s="140"/>
      <c r="D85" s="204">
        <f t="shared" si="39"/>
        <v>2.4450770141270735E-2</v>
      </c>
      <c r="E85" s="204">
        <f t="shared" ref="E85:S85" si="41">E57/E$23</f>
        <v>2.376951873673103E-2</v>
      </c>
      <c r="F85" s="204">
        <f t="shared" si="41"/>
        <v>2.3796125326064656E-2</v>
      </c>
      <c r="G85" s="204">
        <f t="shared" si="41"/>
        <v>2.4426778070181468E-2</v>
      </c>
      <c r="H85" s="204">
        <f t="shared" si="41"/>
        <v>2.4415319385771322E-2</v>
      </c>
      <c r="I85" s="204">
        <f t="shared" si="41"/>
        <v>2.5708213514702483E-2</v>
      </c>
      <c r="J85" s="204">
        <f t="shared" si="41"/>
        <v>2.4937450838358747E-2</v>
      </c>
      <c r="K85" s="204">
        <f t="shared" si="41"/>
        <v>2.5650276762724144E-2</v>
      </c>
      <c r="L85" s="204">
        <f t="shared" si="41"/>
        <v>2.5548800998396133E-2</v>
      </c>
      <c r="M85" s="204">
        <f t="shared" si="41"/>
        <v>2.6100966809231352E-2</v>
      </c>
      <c r="N85" s="204">
        <f t="shared" si="41"/>
        <v>2.7078957816226767E-2</v>
      </c>
      <c r="O85" s="204">
        <f t="shared" si="41"/>
        <v>2.847194689275875E-2</v>
      </c>
      <c r="P85" s="204">
        <f t="shared" si="41"/>
        <v>2.9007763216650981E-2</v>
      </c>
      <c r="Q85" s="204">
        <f t="shared" si="41"/>
        <v>2.9111302072645187E-2</v>
      </c>
      <c r="R85" s="204">
        <f t="shared" si="41"/>
        <v>2.9055449087848212E-2</v>
      </c>
      <c r="S85" s="204">
        <f t="shared" si="41"/>
        <v>2.8592451682563268E-2</v>
      </c>
    </row>
    <row r="86" spans="1:19" x14ac:dyDescent="0.25">
      <c r="A86" s="179" t="s">
        <v>3</v>
      </c>
      <c r="B86" s="140"/>
      <c r="C86" s="140"/>
      <c r="D86" s="204">
        <f t="shared" si="39"/>
        <v>2.0490482176145831E-2</v>
      </c>
      <c r="E86" s="204">
        <f t="shared" ref="E86:S86" si="42">E58/E$23</f>
        <v>1.9495182342374032E-2</v>
      </c>
      <c r="F86" s="204">
        <f t="shared" si="42"/>
        <v>1.9859902107330227E-2</v>
      </c>
      <c r="G86" s="204">
        <f t="shared" si="42"/>
        <v>1.9810769769886695E-2</v>
      </c>
      <c r="H86" s="204">
        <f t="shared" si="42"/>
        <v>1.8772392948660965E-2</v>
      </c>
      <c r="I86" s="204">
        <f t="shared" si="42"/>
        <v>1.7380943533509861E-2</v>
      </c>
      <c r="J86" s="204">
        <f t="shared" si="42"/>
        <v>1.7575981121929759E-2</v>
      </c>
      <c r="K86" s="204">
        <f t="shared" si="42"/>
        <v>1.6906938855225085E-2</v>
      </c>
      <c r="L86" s="204">
        <f t="shared" si="42"/>
        <v>1.5637964402887939E-2</v>
      </c>
      <c r="M86" s="204">
        <f t="shared" si="42"/>
        <v>1.4337640754880513E-2</v>
      </c>
      <c r="N86" s="204">
        <f t="shared" si="42"/>
        <v>1.3820825289453401E-2</v>
      </c>
      <c r="O86" s="204">
        <f t="shared" si="42"/>
        <v>1.4693952240080516E-2</v>
      </c>
      <c r="P86" s="204">
        <f t="shared" si="42"/>
        <v>1.4012784254695562E-2</v>
      </c>
      <c r="Q86" s="204">
        <f t="shared" si="42"/>
        <v>1.6232086668034749E-2</v>
      </c>
      <c r="R86" s="204">
        <f t="shared" si="42"/>
        <v>1.7361059641915571E-2</v>
      </c>
      <c r="S86" s="204">
        <f t="shared" si="42"/>
        <v>1.9109599805689301E-2</v>
      </c>
    </row>
    <row r="87" spans="1:19" x14ac:dyDescent="0.25">
      <c r="A87" s="179" t="s">
        <v>2</v>
      </c>
      <c r="B87" s="140"/>
      <c r="C87" s="140"/>
      <c r="D87" s="204">
        <f t="shared" si="39"/>
        <v>3.8441399847523795E-2</v>
      </c>
      <c r="E87" s="204">
        <f t="shared" ref="E87:S87" si="43">E59/E$23</f>
        <v>3.8148687863522726E-2</v>
      </c>
      <c r="F87" s="204">
        <f t="shared" si="43"/>
        <v>3.6667252850318008E-2</v>
      </c>
      <c r="G87" s="204">
        <f t="shared" si="43"/>
        <v>3.5644543999120495E-2</v>
      </c>
      <c r="H87" s="204">
        <f t="shared" si="43"/>
        <v>3.4579028669415986E-2</v>
      </c>
      <c r="I87" s="204">
        <f t="shared" si="43"/>
        <v>3.3606353993481546E-2</v>
      </c>
      <c r="J87" s="204">
        <f t="shared" si="43"/>
        <v>3.3884314047897324E-2</v>
      </c>
      <c r="K87" s="204">
        <f t="shared" si="43"/>
        <v>3.3539427766727831E-2</v>
      </c>
      <c r="L87" s="204">
        <f t="shared" si="43"/>
        <v>3.341117053171419E-2</v>
      </c>
      <c r="M87" s="204">
        <f t="shared" si="43"/>
        <v>2.8965513128508001E-2</v>
      </c>
      <c r="N87" s="204">
        <f t="shared" si="43"/>
        <v>2.8155852762397172E-2</v>
      </c>
      <c r="O87" s="204">
        <f t="shared" si="43"/>
        <v>2.757937113056208E-2</v>
      </c>
      <c r="P87" s="204">
        <f t="shared" si="43"/>
        <v>2.7379856727457217E-2</v>
      </c>
      <c r="Q87" s="204">
        <f t="shared" si="43"/>
        <v>2.7777421506258976E-2</v>
      </c>
      <c r="R87" s="204">
        <f t="shared" si="43"/>
        <v>2.8475229493790166E-2</v>
      </c>
      <c r="S87" s="204">
        <f t="shared" si="43"/>
        <v>2.8939435070223316E-2</v>
      </c>
    </row>
    <row r="88" spans="1:19" x14ac:dyDescent="0.25">
      <c r="A88" s="179" t="s">
        <v>1</v>
      </c>
      <c r="B88" s="140"/>
      <c r="C88" s="140"/>
      <c r="D88" s="204">
        <f t="shared" si="39"/>
        <v>1.2805272197311712E-2</v>
      </c>
      <c r="E88" s="204">
        <f t="shared" ref="E88:S88" si="44">E60/E$23</f>
        <v>1.2133650741806213E-2</v>
      </c>
      <c r="F88" s="204">
        <f t="shared" si="44"/>
        <v>1.1029045399923797E-2</v>
      </c>
      <c r="G88" s="204">
        <f t="shared" si="44"/>
        <v>1.0527906992723501E-2</v>
      </c>
      <c r="H88" s="204">
        <f t="shared" si="44"/>
        <v>9.3069636031244806E-3</v>
      </c>
      <c r="I88" s="204">
        <f t="shared" si="44"/>
        <v>8.252951464014854E-3</v>
      </c>
      <c r="J88" s="204">
        <f t="shared" si="44"/>
        <v>7.7469858636672701E-3</v>
      </c>
      <c r="K88" s="204">
        <f t="shared" si="44"/>
        <v>6.9907642968376586E-3</v>
      </c>
      <c r="L88" s="204">
        <f t="shared" si="44"/>
        <v>6.7635487912484343E-3</v>
      </c>
      <c r="M88" s="204">
        <f t="shared" si="44"/>
        <v>6.0461607425953664E-3</v>
      </c>
      <c r="N88" s="204">
        <f t="shared" si="44"/>
        <v>5.9754536647260333E-3</v>
      </c>
      <c r="O88" s="204">
        <f t="shared" si="44"/>
        <v>6.5804588937346878E-3</v>
      </c>
      <c r="P88" s="204">
        <f t="shared" si="44"/>
        <v>6.0095221523167007E-3</v>
      </c>
      <c r="Q88" s="204">
        <f t="shared" si="44"/>
        <v>6.0516280183323078E-3</v>
      </c>
      <c r="R88" s="204">
        <f t="shared" si="44"/>
        <v>5.8805467616758599E-3</v>
      </c>
      <c r="S88" s="204">
        <f t="shared" si="44"/>
        <v>5.8007458101755937E-3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4.3048091403855562E-3</v>
      </c>
      <c r="E89" s="204">
        <f t="shared" ref="E89:S89" si="45">E61/E$23</f>
        <v>4.0497845558584477E-3</v>
      </c>
      <c r="F89" s="204">
        <f t="shared" si="45"/>
        <v>3.8966558222691171E-3</v>
      </c>
      <c r="G89" s="204">
        <f t="shared" si="45"/>
        <v>3.7282615417385269E-3</v>
      </c>
      <c r="H89" s="204">
        <f t="shared" si="45"/>
        <v>3.5802951070159099E-3</v>
      </c>
      <c r="I89" s="204">
        <f t="shared" si="45"/>
        <v>3.5469111665969431E-3</v>
      </c>
      <c r="J89" s="204">
        <f t="shared" si="45"/>
        <v>3.5651911137972564E-3</v>
      </c>
      <c r="K89" s="204">
        <f t="shared" si="45"/>
        <v>3.400301175406407E-3</v>
      </c>
      <c r="L89" s="204">
        <f t="shared" si="45"/>
        <v>3.1892126418010132E-3</v>
      </c>
      <c r="M89" s="204">
        <f t="shared" si="45"/>
        <v>2.4272110033565484E-3</v>
      </c>
      <c r="N89" s="204">
        <f t="shared" si="45"/>
        <v>2.2932003075110895E-3</v>
      </c>
      <c r="O89" s="204">
        <f t="shared" si="45"/>
        <v>2.1013144652169938E-3</v>
      </c>
      <c r="P89" s="204">
        <f t="shared" si="45"/>
        <v>1.9560035472218672E-3</v>
      </c>
      <c r="Q89" s="204">
        <f t="shared" si="45"/>
        <v>1.8757695464806075E-3</v>
      </c>
      <c r="R89" s="204">
        <f t="shared" si="45"/>
        <v>1.861361398456277E-3</v>
      </c>
      <c r="S89" s="204">
        <f t="shared" si="45"/>
        <v>1.9655588371566141E-3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1.7017981617578087E-2</v>
      </c>
      <c r="E90" s="208">
        <f t="shared" ref="E90:S90" si="46">E62/E$23</f>
        <v>1.6216411441779835E-2</v>
      </c>
      <c r="F90" s="208">
        <f t="shared" si="46"/>
        <v>1.5549986810867845E-2</v>
      </c>
      <c r="G90" s="208">
        <f t="shared" si="46"/>
        <v>1.4880064863230657E-2</v>
      </c>
      <c r="H90" s="208">
        <f t="shared" si="46"/>
        <v>1.4786270940346024E-2</v>
      </c>
      <c r="I90" s="208">
        <f t="shared" si="46"/>
        <v>1.4133703807145846E-2</v>
      </c>
      <c r="J90" s="208">
        <f t="shared" si="46"/>
        <v>1.3469734204947938E-2</v>
      </c>
      <c r="K90" s="208">
        <f t="shared" si="46"/>
        <v>1.2768603748760092E-2</v>
      </c>
      <c r="L90" s="208">
        <f t="shared" si="46"/>
        <v>1.2802675389632865E-2</v>
      </c>
      <c r="M90" s="208">
        <f t="shared" si="46"/>
        <v>1.1564537274387159E-2</v>
      </c>
      <c r="N90" s="208">
        <f t="shared" si="46"/>
        <v>1.1235671286404555E-2</v>
      </c>
      <c r="O90" s="208">
        <f t="shared" si="46"/>
        <v>1.0932528185265383E-2</v>
      </c>
      <c r="P90" s="208">
        <f t="shared" si="46"/>
        <v>1.1012740228892247E-2</v>
      </c>
      <c r="Q90" s="208">
        <f t="shared" si="46"/>
        <v>1.1104983240987755E-2</v>
      </c>
      <c r="R90" s="208">
        <f t="shared" si="46"/>
        <v>1.115334526242231E-2</v>
      </c>
      <c r="S90" s="208">
        <f t="shared" si="46"/>
        <v>1.119429640953837E-2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4.0008966700481929E-2</v>
      </c>
      <c r="F93" s="144">
        <f t="shared" ref="F93:F94" si="48">IF(E16=0,"",F16/E16-1)</f>
        <v>2.8799160119916456E-2</v>
      </c>
      <c r="G93" s="144">
        <f t="shared" ref="G93:G94" si="49">IF(F16=0,"",G16/F16-1)</f>
        <v>3.1876329822196681E-2</v>
      </c>
      <c r="H93" s="144">
        <f t="shared" ref="H93:H94" si="50">IF(G16=0,"",H16/G16-1)</f>
        <v>3.1666878439083224E-2</v>
      </c>
      <c r="I93" s="144">
        <f t="shared" ref="I93:I94" si="51">IF(H16=0,"",I16/H16-1)</f>
        <v>3.7238500949403397E-2</v>
      </c>
      <c r="J93" s="144">
        <f t="shared" ref="J93:J94" si="52">IF(I16=0,"",J16/I16-1)</f>
        <v>4.1733461782914816E-2</v>
      </c>
      <c r="K93" s="144">
        <f t="shared" ref="K93:K94" si="53">IF(J16=0,"",K16/J16-1)</f>
        <v>3.7693790034552643E-2</v>
      </c>
      <c r="L93" s="144">
        <f t="shared" ref="L93:L94" si="54">IF(K16=0,"",L16/K16-1)</f>
        <v>1.1178731625289373E-2</v>
      </c>
      <c r="M93" s="144">
        <f t="shared" ref="M93:M94" si="55">IF(L16=0,"",M16/L16-1)</f>
        <v>-3.574240744473578E-2</v>
      </c>
      <c r="N93" s="144">
        <f t="shared" ref="N93:N94" si="56">IF(M16=0,"",N16/M16-1)</f>
        <v>1.4225820442392845E-4</v>
      </c>
      <c r="O93" s="144">
        <f t="shared" ref="O93:O94" si="57">IF(N16=0,"",O16/N16-1)</f>
        <v>-9.9879643191668199E-3</v>
      </c>
      <c r="P93" s="144">
        <f t="shared" ref="P93:P94" si="58">IF(O16=0,"",P16/O16-1)</f>
        <v>-2.9277797450105059E-2</v>
      </c>
      <c r="Q93" s="144">
        <f t="shared" ref="Q93:Q94" si="59">IF(P16=0,"",Q16/P16-1)</f>
        <v>-1.705750652120186E-2</v>
      </c>
      <c r="R93" s="144">
        <f t="shared" ref="R93:R94" si="60">IF(Q16=0,"",R16/Q16-1)</f>
        <v>1.3801355151014105E-2</v>
      </c>
      <c r="S93" s="144">
        <f t="shared" ref="S93:S94" si="61">IF(R16=0,"",S16/R16-1)</f>
        <v>3.4326978475049064E-2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3.7256000256661981E-2</v>
      </c>
      <c r="F94" s="213">
        <f t="shared" si="48"/>
        <v>2.9991126113659616E-2</v>
      </c>
      <c r="G94" s="213">
        <f t="shared" si="49"/>
        <v>2.3823730866702197E-2</v>
      </c>
      <c r="H94" s="213">
        <f t="shared" si="50"/>
        <v>4.0313452830984531E-2</v>
      </c>
      <c r="I94" s="213">
        <f t="shared" si="51"/>
        <v>4.0008437197725177E-2</v>
      </c>
      <c r="J94" s="213">
        <f t="shared" si="52"/>
        <v>3.7973826291352708E-2</v>
      </c>
      <c r="K94" s="213">
        <f t="shared" si="53"/>
        <v>3.2637431387353644E-2</v>
      </c>
      <c r="L94" s="213">
        <f t="shared" si="54"/>
        <v>-6.539343816965415E-3</v>
      </c>
      <c r="M94" s="213">
        <f t="shared" si="55"/>
        <v>-3.6153320902067243E-2</v>
      </c>
      <c r="N94" s="213">
        <f t="shared" si="56"/>
        <v>2.5154481073634827E-3</v>
      </c>
      <c r="O94" s="213">
        <f t="shared" si="57"/>
        <v>-2.3540426694392047E-2</v>
      </c>
      <c r="P94" s="213">
        <f t="shared" si="58"/>
        <v>-3.5166163844710274E-2</v>
      </c>
      <c r="Q94" s="213">
        <f t="shared" si="59"/>
        <v>-3.1126149693910921E-2</v>
      </c>
      <c r="R94" s="213">
        <f t="shared" si="60"/>
        <v>1.5315071621202714E-2</v>
      </c>
      <c r="S94" s="213">
        <f t="shared" si="61"/>
        <v>3.0140888445714387E-2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3.5012617290643311E-2</v>
      </c>
      <c r="F95" s="144">
        <f t="shared" ref="F95:F96" si="63">IF(E20=0,"",F20/E20-1)</f>
        <v>1.9529550690960962E-2</v>
      </c>
      <c r="G95" s="144">
        <f t="shared" ref="G95:G96" si="64">IF(F20=0,"",G20/F20-1)</f>
        <v>1.2324186009172511E-2</v>
      </c>
      <c r="H95" s="144">
        <f t="shared" ref="H95:H96" si="65">IF(G20=0,"",H20/G20-1)</f>
        <v>1.4218103484405109E-2</v>
      </c>
      <c r="I95" s="144">
        <f t="shared" ref="I95:I96" si="66">IF(H20=0,"",I20/H20-1)</f>
        <v>1.9297620377459968E-2</v>
      </c>
      <c r="J95" s="144">
        <f t="shared" ref="J95:J96" si="67">IF(I20=0,"",J20/I20-1)</f>
        <v>2.4841485745654479E-2</v>
      </c>
      <c r="K95" s="144">
        <f t="shared" ref="K95:K96" si="68">IF(J20=0,"",K20/J20-1)</f>
        <v>1.974353467994483E-2</v>
      </c>
      <c r="L95" s="144">
        <f t="shared" ref="L95:L96" si="69">IF(K20=0,"",L20/K20-1)</f>
        <v>-8.4003974311247509E-3</v>
      </c>
      <c r="M95" s="144">
        <f t="shared" ref="M95:M96" si="70">IF(L20=0,"",M20/L20-1)</f>
        <v>-4.7635952782103086E-2</v>
      </c>
      <c r="N95" s="144">
        <f t="shared" ref="N95:N96" si="71">IF(M20=0,"",N20/M20-1)</f>
        <v>-5.1792986719286782E-3</v>
      </c>
      <c r="O95" s="144">
        <f t="shared" ref="O95:O96" si="72">IF(N20=0,"",O20/N20-1)</f>
        <v>-1.3818314601409143E-2</v>
      </c>
      <c r="P95" s="144">
        <f t="shared" ref="P95:P96" si="73">IF(O20=0,"",P20/O20-1)</f>
        <v>-3.2409542702613314E-2</v>
      </c>
      <c r="Q95" s="144">
        <f t="shared" ref="Q95:Q96" si="74">IF(P20=0,"",Q20/P20-1)</f>
        <v>-1.5157394778654854E-2</v>
      </c>
      <c r="R95" s="144">
        <f t="shared" ref="R95:R96" si="75">IF(Q20=0,"",R20/Q20-1)</f>
        <v>1.8502655730113338E-2</v>
      </c>
      <c r="S95" s="144">
        <f t="shared" ref="S95:S96" si="76">IF(R20=0,"",S20/R20-1)</f>
        <v>3.5721696293607774E-2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3.2272876484974011E-2</v>
      </c>
      <c r="F96" s="213">
        <f t="shared" si="63"/>
        <v>2.0710776921645468E-2</v>
      </c>
      <c r="G96" s="213">
        <f t="shared" si="64"/>
        <v>4.4241688779684818E-3</v>
      </c>
      <c r="H96" s="213">
        <f t="shared" si="65"/>
        <v>2.2718436745718495E-2</v>
      </c>
      <c r="I96" s="213">
        <f t="shared" si="66"/>
        <v>2.2019645662799237E-2</v>
      </c>
      <c r="J96" s="213">
        <f t="shared" si="67"/>
        <v>2.1142813710640418E-2</v>
      </c>
      <c r="K96" s="213">
        <f t="shared" si="68"/>
        <v>1.4774642036448959E-2</v>
      </c>
      <c r="L96" s="213">
        <f t="shared" si="69"/>
        <v>-2.5775403468470293E-2</v>
      </c>
      <c r="M96" s="213">
        <f t="shared" si="70"/>
        <v>-4.8041797865721936E-2</v>
      </c>
      <c r="N96" s="213">
        <f t="shared" si="71"/>
        <v>-2.8187360377035509E-3</v>
      </c>
      <c r="O96" s="213">
        <f t="shared" si="72"/>
        <v>-2.7318342585724853E-2</v>
      </c>
      <c r="P96" s="213">
        <f t="shared" si="73"/>
        <v>-3.8278912041775803E-2</v>
      </c>
      <c r="Q96" s="213">
        <f t="shared" si="74"/>
        <v>-2.9253233839497295E-2</v>
      </c>
      <c r="R96" s="213">
        <f t="shared" si="75"/>
        <v>2.0023391757024278E-2</v>
      </c>
      <c r="S96" s="213">
        <f t="shared" si="76"/>
        <v>3.1529961613717239E-2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4.1056280204096796E-2</v>
      </c>
      <c r="F97" s="204">
        <f t="shared" ref="F97:F105" si="78">IF(E23=0,"",F23/E23-1)</f>
        <v>2.8374706708199637E-2</v>
      </c>
      <c r="G97" s="204">
        <f t="shared" ref="G97:G105" si="79">IF(F23=0,"",G23/F23-1)</f>
        <v>2.8248262205250674E-2</v>
      </c>
      <c r="H97" s="204">
        <f t="shared" ref="H97:H105" si="80">IF(G23=0,"",H23/G23-1)</f>
        <v>2.9002395143570281E-2</v>
      </c>
      <c r="I97" s="204">
        <f t="shared" ref="I97:I105" si="81">IF(H23=0,"",I23/H23-1)</f>
        <v>3.5307679689318361E-2</v>
      </c>
      <c r="J97" s="204">
        <f t="shared" ref="J97:J105" si="82">IF(I23=0,"",J23/I23-1)</f>
        <v>4.3419753904218483E-2</v>
      </c>
      <c r="K97" s="204">
        <f t="shared" ref="K97:K105" si="83">IF(J23=0,"",K23/J23-1)</f>
        <v>4.2140239777581412E-2</v>
      </c>
      <c r="L97" s="204">
        <f t="shared" ref="L97:L105" si="84">IF(K23=0,"",L23/K23-1)</f>
        <v>1.3347499436161536E-2</v>
      </c>
      <c r="M97" s="204">
        <f t="shared" ref="M97:M105" si="85">IF(L23=0,"",M23/L23-1)</f>
        <v>-3.3712329012234088E-2</v>
      </c>
      <c r="N97" s="204">
        <f t="shared" ref="N97:N105" si="86">IF(M23=0,"",N23/M23-1)</f>
        <v>1.0264641539103891E-4</v>
      </c>
      <c r="O97" s="204">
        <f t="shared" ref="O97:O105" si="87">IF(N23=0,"",O23/N23-1)</f>
        <v>-5.8291224489639415E-3</v>
      </c>
      <c r="P97" s="204">
        <f t="shared" ref="P97:P105" si="88">IF(O23=0,"",P23/O23-1)</f>
        <v>-2.8368739163926238E-2</v>
      </c>
      <c r="Q97" s="204">
        <f t="shared" ref="Q97:Q105" si="89">IF(P23=0,"",Q23/P23-1)</f>
        <v>-1.4742998139493535E-2</v>
      </c>
      <c r="R97" s="204">
        <f t="shared" ref="R97:R105" si="90">IF(Q23=0,"",R23/Q23-1)</f>
        <v>1.1316631380885678E-2</v>
      </c>
      <c r="S97" s="204">
        <f t="shared" ref="S97:S105" si="91">IF(R23=0,"",S23/R23-1)</f>
        <v>2.921077329116506E-2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1.2966658165369127E-2</v>
      </c>
      <c r="F98" s="209">
        <f t="shared" si="78"/>
        <v>-2.6823756471389348E-2</v>
      </c>
      <c r="G98" s="209">
        <f t="shared" si="79"/>
        <v>1.1900123034905397E-2</v>
      </c>
      <c r="H98" s="209">
        <f t="shared" si="80"/>
        <v>-5.9909547612653102E-2</v>
      </c>
      <c r="I98" s="209">
        <f t="shared" si="81"/>
        <v>-8.1848682129309625E-2</v>
      </c>
      <c r="J98" s="209">
        <f t="shared" si="82"/>
        <v>-9.0005200108109085E-2</v>
      </c>
      <c r="K98" s="209">
        <f t="shared" si="83"/>
        <v>7.0894888830958847E-2</v>
      </c>
      <c r="L98" s="209">
        <f t="shared" si="84"/>
        <v>-6.8509662037470775E-2</v>
      </c>
      <c r="M98" s="209">
        <f t="shared" si="85"/>
        <v>-9.2472053670028309E-2</v>
      </c>
      <c r="N98" s="209">
        <f t="shared" si="86"/>
        <v>9.0032249352414162E-2</v>
      </c>
      <c r="O98" s="209">
        <f t="shared" si="87"/>
        <v>-3.3699723145720117E-2</v>
      </c>
      <c r="P98" s="209">
        <f t="shared" si="88"/>
        <v>-1.3415654176563319E-2</v>
      </c>
      <c r="Q98" s="209">
        <f t="shared" si="89"/>
        <v>7.6959412478573741E-2</v>
      </c>
      <c r="R98" s="209">
        <f t="shared" si="90"/>
        <v>-1.7189922828432569E-2</v>
      </c>
      <c r="S98" s="209">
        <f t="shared" si="91"/>
        <v>7.0804878376733438E-2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0.23973441276805829</v>
      </c>
      <c r="F99" s="209">
        <f t="shared" si="78"/>
        <v>8.6896520872748795E-2</v>
      </c>
      <c r="G99" s="209">
        <f t="shared" si="79"/>
        <v>8.714090124257301E-2</v>
      </c>
      <c r="H99" s="209">
        <f t="shared" si="80"/>
        <v>6.5142768484927061E-2</v>
      </c>
      <c r="I99" s="209">
        <f t="shared" si="81"/>
        <v>-1.6950934114657312E-2</v>
      </c>
      <c r="J99" s="209">
        <f t="shared" si="82"/>
        <v>7.6215525856214494E-2</v>
      </c>
      <c r="K99" s="209">
        <f t="shared" si="83"/>
        <v>8.1779947511457118E-2</v>
      </c>
      <c r="L99" s="209">
        <f t="shared" si="84"/>
        <v>-4.7261637545836233E-2</v>
      </c>
      <c r="M99" s="209">
        <f t="shared" si="85"/>
        <v>-0.19626567475058831</v>
      </c>
      <c r="N99" s="209">
        <f t="shared" si="86"/>
        <v>6.7749151313802436E-2</v>
      </c>
      <c r="O99" s="209">
        <f t="shared" si="87"/>
        <v>1.1956242873985667E-2</v>
      </c>
      <c r="P99" s="209">
        <f t="shared" si="88"/>
        <v>-8.5279092486475028E-2</v>
      </c>
      <c r="Q99" s="209">
        <f t="shared" si="89"/>
        <v>-0.17492553625732088</v>
      </c>
      <c r="R99" s="209">
        <f t="shared" si="90"/>
        <v>-9.0068615912188843E-2</v>
      </c>
      <c r="S99" s="209">
        <f t="shared" si="91"/>
        <v>-7.7947477618594885E-2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4.4677432774793413E-2</v>
      </c>
      <c r="F100" s="209">
        <f t="shared" si="78"/>
        <v>3.4507726880743883E-2</v>
      </c>
      <c r="G100" s="209">
        <f t="shared" si="79"/>
        <v>3.1744167402844026E-2</v>
      </c>
      <c r="H100" s="209">
        <f t="shared" si="80"/>
        <v>3.7713043636499188E-2</v>
      </c>
      <c r="I100" s="209">
        <f t="shared" si="81"/>
        <v>3.6168360604674765E-2</v>
      </c>
      <c r="J100" s="209">
        <f t="shared" si="82"/>
        <v>5.1993055853960968E-2</v>
      </c>
      <c r="K100" s="209">
        <f t="shared" si="83"/>
        <v>5.4586802409414492E-2</v>
      </c>
      <c r="L100" s="209">
        <f t="shared" si="84"/>
        <v>2.3474184500854589E-2</v>
      </c>
      <c r="M100" s="209">
        <f t="shared" si="85"/>
        <v>-6.6712525007507351E-3</v>
      </c>
      <c r="N100" s="209">
        <f t="shared" si="86"/>
        <v>1.60452087630365E-2</v>
      </c>
      <c r="O100" s="209">
        <f t="shared" si="87"/>
        <v>9.8410830410313732E-3</v>
      </c>
      <c r="P100" s="209">
        <f t="shared" si="88"/>
        <v>-1.5940242653192938E-2</v>
      </c>
      <c r="Q100" s="209">
        <f t="shared" si="89"/>
        <v>-7.3750237646030836E-3</v>
      </c>
      <c r="R100" s="209">
        <f t="shared" si="90"/>
        <v>1.3336043083462812E-2</v>
      </c>
      <c r="S100" s="209">
        <f t="shared" si="91"/>
        <v>2.2084423989123803E-2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2.729048167588588E-2</v>
      </c>
      <c r="F101" s="206">
        <f t="shared" si="78"/>
        <v>2.3687624253027728E-2</v>
      </c>
      <c r="G101" s="206">
        <f t="shared" si="79"/>
        <v>3.0310896177679902E-2</v>
      </c>
      <c r="H101" s="206">
        <f t="shared" si="80"/>
        <v>3.2723713720753E-2</v>
      </c>
      <c r="I101" s="206">
        <f t="shared" si="81"/>
        <v>2.2168324540753348E-2</v>
      </c>
      <c r="J101" s="206">
        <f t="shared" si="82"/>
        <v>3.5528073347272926E-2</v>
      </c>
      <c r="K101" s="206">
        <f t="shared" si="83"/>
        <v>3.0711723488878739E-2</v>
      </c>
      <c r="L101" s="206">
        <f t="shared" si="84"/>
        <v>3.4063196156554509E-2</v>
      </c>
      <c r="M101" s="206">
        <f t="shared" si="85"/>
        <v>1.3591820605237448E-2</v>
      </c>
      <c r="N101" s="206">
        <f t="shared" si="86"/>
        <v>2.6930902968069992E-2</v>
      </c>
      <c r="O101" s="206">
        <f t="shared" si="87"/>
        <v>2.5167430155605963E-3</v>
      </c>
      <c r="P101" s="206">
        <f t="shared" si="88"/>
        <v>-2.9776290278313744E-2</v>
      </c>
      <c r="Q101" s="206">
        <f t="shared" si="89"/>
        <v>-7.9154754132523264E-3</v>
      </c>
      <c r="R101" s="206">
        <f t="shared" si="90"/>
        <v>1.3147545078060041E-2</v>
      </c>
      <c r="S101" s="206">
        <f t="shared" si="91"/>
        <v>3.2822927754175391E-2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6.6250956148575568E-2</v>
      </c>
      <c r="F102" s="206">
        <f t="shared" si="78"/>
        <v>4.7737090109795988E-2</v>
      </c>
      <c r="G102" s="206">
        <f t="shared" si="79"/>
        <v>4.2607895902307291E-2</v>
      </c>
      <c r="H102" s="206">
        <f t="shared" si="80"/>
        <v>4.2744351100916678E-2</v>
      </c>
      <c r="I102" s="206">
        <f t="shared" si="81"/>
        <v>5.7864084462536214E-2</v>
      </c>
      <c r="J102" s="206">
        <f t="shared" si="82"/>
        <v>7.5083379788275062E-2</v>
      </c>
      <c r="K102" s="206">
        <f t="shared" si="83"/>
        <v>8.6619994837908942E-2</v>
      </c>
      <c r="L102" s="206">
        <f t="shared" si="84"/>
        <v>1.8911859404193265E-2</v>
      </c>
      <c r="M102" s="206">
        <f t="shared" si="85"/>
        <v>-1.6126459335858989E-2</v>
      </c>
      <c r="N102" s="206">
        <f t="shared" si="86"/>
        <v>-2.3412778081579599E-3</v>
      </c>
      <c r="O102" s="206">
        <f t="shared" si="87"/>
        <v>1.6707496193256066E-2</v>
      </c>
      <c r="P102" s="206">
        <f t="shared" si="88"/>
        <v>-3.2785903614913625E-3</v>
      </c>
      <c r="Q102" s="206">
        <f t="shared" si="89"/>
        <v>-8.1280294867858149E-3</v>
      </c>
      <c r="R102" s="206">
        <f t="shared" si="90"/>
        <v>2.1489173640337755E-2</v>
      </c>
      <c r="S102" s="206">
        <f t="shared" si="91"/>
        <v>7.0324164584163462E-3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4.5299252983819871E-2</v>
      </c>
      <c r="F103" s="206">
        <f t="shared" si="78"/>
        <v>3.4331420715804084E-2</v>
      </c>
      <c r="G103" s="206">
        <f t="shared" si="79"/>
        <v>1.419865265231568E-2</v>
      </c>
      <c r="H103" s="206">
        <f t="shared" si="80"/>
        <v>3.9321409629052617E-2</v>
      </c>
      <c r="I103" s="206">
        <f t="shared" si="81"/>
        <v>2.5419945537403121E-2</v>
      </c>
      <c r="J103" s="206">
        <f t="shared" si="82"/>
        <v>4.2579268512493051E-2</v>
      </c>
      <c r="K103" s="206">
        <f t="shared" si="83"/>
        <v>4.1484672951030754E-2</v>
      </c>
      <c r="L103" s="206">
        <f t="shared" si="84"/>
        <v>9.6870033875344763E-3</v>
      </c>
      <c r="M103" s="206">
        <f t="shared" si="85"/>
        <v>-3.2375328748298404E-2</v>
      </c>
      <c r="N103" s="206">
        <f t="shared" si="86"/>
        <v>3.1163125900858235E-2</v>
      </c>
      <c r="O103" s="206">
        <f t="shared" si="87"/>
        <v>1.2478781474829503E-2</v>
      </c>
      <c r="P103" s="206">
        <f t="shared" si="88"/>
        <v>-1.0726173265121264E-2</v>
      </c>
      <c r="Q103" s="206">
        <f t="shared" si="89"/>
        <v>-4.457687902116092E-3</v>
      </c>
      <c r="R103" s="206">
        <f t="shared" si="90"/>
        <v>-4.1089688677136138E-3</v>
      </c>
      <c r="S103" s="206">
        <f t="shared" si="91"/>
        <v>3.0574622230695292E-2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-6.7782694832440038E-3</v>
      </c>
      <c r="F104" s="209">
        <f t="shared" si="78"/>
        <v>1.5693707496122533E-2</v>
      </c>
      <c r="G104" s="209">
        <f t="shared" si="79"/>
        <v>9.2282418217068285E-2</v>
      </c>
      <c r="H104" s="209">
        <f t="shared" si="80"/>
        <v>3.957275178912445E-2</v>
      </c>
      <c r="I104" s="209">
        <f t="shared" si="81"/>
        <v>0.12751618867875281</v>
      </c>
      <c r="J104" s="209">
        <f t="shared" si="82"/>
        <v>-1.2579045683419054E-2</v>
      </c>
      <c r="K104" s="209">
        <f t="shared" si="83"/>
        <v>5.9933601956423832E-2</v>
      </c>
      <c r="L104" s="209">
        <f t="shared" si="84"/>
        <v>7.6613906000948306E-2</v>
      </c>
      <c r="M104" s="209">
        <f t="shared" si="85"/>
        <v>-2.0905687469301548E-2</v>
      </c>
      <c r="N104" s="209">
        <f t="shared" si="86"/>
        <v>0.13860406565966676</v>
      </c>
      <c r="O104" s="209">
        <f t="shared" si="87"/>
        <v>3.2002187857800068E-2</v>
      </c>
      <c r="P104" s="209">
        <f t="shared" si="88"/>
        <v>1.6416485868802511E-2</v>
      </c>
      <c r="Q104" s="209">
        <f t="shared" si="89"/>
        <v>-6.1560254528809422E-2</v>
      </c>
      <c r="R104" s="209">
        <f t="shared" si="90"/>
        <v>-7.7109495653567728E-2</v>
      </c>
      <c r="S104" s="209">
        <f t="shared" si="91"/>
        <v>0.12072203488890199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7.9480330815389744E-2</v>
      </c>
      <c r="F105" s="209">
        <f t="shared" si="78"/>
        <v>6.0512644954945571E-2</v>
      </c>
      <c r="G105" s="209">
        <f t="shared" si="79"/>
        <v>4.3601941731295391E-2</v>
      </c>
      <c r="H105" s="209">
        <f t="shared" si="80"/>
        <v>4.0885854848081493E-2</v>
      </c>
      <c r="I105" s="209">
        <f t="shared" si="81"/>
        <v>8.2390047993690985E-2</v>
      </c>
      <c r="J105" s="209">
        <f t="shared" si="82"/>
        <v>5.4229984622729877E-2</v>
      </c>
      <c r="K105" s="209">
        <f t="shared" si="83"/>
        <v>-4.139617090473946E-4</v>
      </c>
      <c r="L105" s="209">
        <f t="shared" si="84"/>
        <v>-3.6161320563872223E-3</v>
      </c>
      <c r="M105" s="209">
        <f t="shared" si="85"/>
        <v>-7.3129287335696347E-2</v>
      </c>
      <c r="N105" s="209">
        <f t="shared" si="86"/>
        <v>-0.16463922631287387</v>
      </c>
      <c r="O105" s="209">
        <f t="shared" si="87"/>
        <v>-0.15438491433751733</v>
      </c>
      <c r="P105" s="209">
        <f t="shared" si="88"/>
        <v>-0.13977530932355331</v>
      </c>
      <c r="Q105" s="209">
        <f t="shared" si="89"/>
        <v>-0.14679790428020878</v>
      </c>
      <c r="R105" s="209">
        <f t="shared" si="90"/>
        <v>-1.3391755548425088E-2</v>
      </c>
      <c r="S105" s="209">
        <f t="shared" si="91"/>
        <v>2.5615720632513828E-2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1.3500623365472197E-2</v>
      </c>
      <c r="F106" s="209">
        <f t="shared" ref="F106" si="93">IF(E23=14,"",F32/E32-1)</f>
        <v>-2.8333275319653017E-3</v>
      </c>
      <c r="G106" s="209">
        <f t="shared" ref="G106" si="94">IF(F23=14,"",G32/F32-1)</f>
        <v>-2.0783766284484528E-3</v>
      </c>
      <c r="H106" s="209">
        <f t="shared" ref="H106" si="95">IF(G23=14,"",H32/G32-1)</f>
        <v>2.1172595472715994E-3</v>
      </c>
      <c r="I106" s="209">
        <f t="shared" ref="I106" si="96">IF(H23=14,"",I32/H32-1)</f>
        <v>1.1848922176159737E-2</v>
      </c>
      <c r="J106" s="209">
        <f t="shared" ref="J106" si="97">IF(I23=14,"",J32/I32-1)</f>
        <v>3.1025185389045751E-2</v>
      </c>
      <c r="K106" s="209">
        <f t="shared" ref="K106" si="98">IF(J23=14,"",K32/J32-1)</f>
        <v>9.2043568805817433E-3</v>
      </c>
      <c r="L106" s="209">
        <f t="shared" ref="L106" si="99">IF(K23=14,"",L32/K32-1)</f>
        <v>-1.5122902466333299E-2</v>
      </c>
      <c r="M106" s="209">
        <f t="shared" ref="M106" si="100">IF(L23=14,"",M32/L32-1)</f>
        <v>-0.12579366521119728</v>
      </c>
      <c r="N106" s="209">
        <f t="shared" ref="N106" si="101">IF(M23=14,"",N32/M32-1)</f>
        <v>2.5128157391005601E-3</v>
      </c>
      <c r="O106" s="209">
        <f t="shared" ref="O106" si="102">IF(N23=14,"",O32/N32-1)</f>
        <v>4.5914523325094603E-3</v>
      </c>
      <c r="P106" s="209">
        <f t="shared" ref="P106" si="103">IF(O23=14,"",P32/O32-1)</f>
        <v>-4.6378038656385345E-2</v>
      </c>
      <c r="Q106" s="209">
        <f t="shared" ref="Q106" si="104">IF(P23=14,"",Q32/P32-1)</f>
        <v>8.5630825069271665E-3</v>
      </c>
      <c r="R106" s="209">
        <f t="shared" ref="R106" si="105">IF(Q23=14,"",R32/Q32-1)</f>
        <v>3.8772846589306686E-2</v>
      </c>
      <c r="S106" s="209">
        <f t="shared" ref="S106" si="106">IF(R23=14,"",S32/R32-1)</f>
        <v>4.7348973544315331E-2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5.5214045432276926E-3</v>
      </c>
      <c r="F107" s="210">
        <f t="shared" ref="F107:F108" si="108">IF(E33=0,"",F33/E33-1)</f>
        <v>-4.6892993824801832E-2</v>
      </c>
      <c r="G107" s="210">
        <f t="shared" ref="G107:G108" si="109">IF(F33=0,"",G33/F33-1)</f>
        <v>-7.363272878689775E-2</v>
      </c>
      <c r="H107" s="210">
        <f t="shared" ref="H107:H108" si="110">IF(G33=0,"",H33/G33-1)</f>
        <v>2.5766795844491597E-2</v>
      </c>
      <c r="I107" s="210">
        <f t="shared" ref="I107:I108" si="111">IF(H33=0,"",I33/H33-1)</f>
        <v>-6.0680186518982104E-2</v>
      </c>
      <c r="J107" s="210">
        <f t="shared" ref="J107:J108" si="112">IF(I33=0,"",J33/I33-1)</f>
        <v>0.13462507553326675</v>
      </c>
      <c r="K107" s="210">
        <f t="shared" ref="K107:K108" si="113">IF(J33=0,"",K33/J33-1)</f>
        <v>-8.6955766824749259E-2</v>
      </c>
      <c r="L107" s="210">
        <f t="shared" ref="L107:L108" si="114">IF(K33=0,"",L33/K33-1)</f>
        <v>-0.11355598399684785</v>
      </c>
      <c r="M107" s="210">
        <f t="shared" ref="M107:M108" si="115">IF(L33=0,"",M33/L33-1)</f>
        <v>-0.22992734636289125</v>
      </c>
      <c r="N107" s="210">
        <f t="shared" ref="N107:N108" si="116">IF(M33=0,"",N33/M33-1)</f>
        <v>0.28089644403330238</v>
      </c>
      <c r="O107" s="210">
        <f t="shared" ref="O107:O108" si="117">IF(N33=0,"",O33/N33-1)</f>
        <v>-1.7323174961840992E-2</v>
      </c>
      <c r="P107" s="210">
        <f t="shared" ref="P107:P108" si="118">IF(O33=0,"",P33/O33-1)</f>
        <v>-6.2224905450876111E-3</v>
      </c>
      <c r="Q107" s="210">
        <f t="shared" ref="Q107:Q108" si="119">IF(P33=0,"",Q33/P33-1)</f>
        <v>-3.0520038139676187E-2</v>
      </c>
      <c r="R107" s="210">
        <f t="shared" ref="R107:R108" si="120">IF(Q33=0,"",R33/Q33-1)</f>
        <v>0.12761300642258488</v>
      </c>
      <c r="S107" s="210">
        <f t="shared" ref="S107:S108" si="121">IF(R33=0,"",S33/R33-1)</f>
        <v>5.4507387507197524E-2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5.5214045432276926E-3</v>
      </c>
      <c r="F108" s="204">
        <f t="shared" si="108"/>
        <v>-4.6892993824801832E-2</v>
      </c>
      <c r="G108" s="204">
        <f t="shared" si="109"/>
        <v>-7.3632728786897861E-2</v>
      </c>
      <c r="H108" s="204">
        <f t="shared" si="110"/>
        <v>2.5766795844491597E-2</v>
      </c>
      <c r="I108" s="204">
        <f t="shared" si="111"/>
        <v>-6.0680186518982104E-2</v>
      </c>
      <c r="J108" s="204">
        <f t="shared" si="112"/>
        <v>0.13462507553326652</v>
      </c>
      <c r="K108" s="204">
        <f t="shared" si="113"/>
        <v>-8.6955766824749259E-2</v>
      </c>
      <c r="L108" s="204">
        <f t="shared" si="114"/>
        <v>-0.11355598399684785</v>
      </c>
      <c r="M108" s="204">
        <f t="shared" si="115"/>
        <v>-0.35153357201742086</v>
      </c>
      <c r="N108" s="204">
        <f t="shared" si="116"/>
        <v>0.32031078527390577</v>
      </c>
      <c r="O108" s="204">
        <f t="shared" si="117"/>
        <v>-3.5817068150238995E-3</v>
      </c>
      <c r="P108" s="204">
        <f t="shared" si="118"/>
        <v>-4.3189273461092026E-2</v>
      </c>
      <c r="Q108" s="204">
        <f t="shared" si="119"/>
        <v>1.4954985509096907E-4</v>
      </c>
      <c r="R108" s="204">
        <f t="shared" si="120"/>
        <v>8.918146511611269E-2</v>
      </c>
      <c r="S108" s="204">
        <f t="shared" si="121"/>
        <v>5.6432798109072868E-2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5.5214045432276926E-3</v>
      </c>
      <c r="F109" s="204">
        <f t="shared" ref="F109" si="123">IF(E37=0,"",F37/E37-1)</f>
        <v>-4.6892993824801943E-2</v>
      </c>
      <c r="G109" s="204">
        <f t="shared" ref="G109" si="124">IF(F37=0,"",G37/F37-1)</f>
        <v>-7.3632728786897528E-2</v>
      </c>
      <c r="H109" s="204">
        <f t="shared" ref="H109" si="125">IF(G37=0,"",H37/G37-1)</f>
        <v>2.5766795844491819E-2</v>
      </c>
      <c r="I109" s="204">
        <f t="shared" ref="I109" si="126">IF(H37=0,"",I37/H37-1)</f>
        <v>-6.0680186518982104E-2</v>
      </c>
      <c r="J109" s="204">
        <f t="shared" ref="J109" si="127">IF(I37=0,"",J37/I37-1)</f>
        <v>0.13462507553326741</v>
      </c>
      <c r="K109" s="204">
        <f t="shared" ref="K109" si="128">IF(J37=0,"",K37/J37-1)</f>
        <v>-8.6955766824749259E-2</v>
      </c>
      <c r="L109" s="204">
        <f t="shared" ref="L109" si="129">IF(K37=0,"",L37/K37-1)</f>
        <v>-0.11355598399684785</v>
      </c>
      <c r="M109" s="204">
        <f t="shared" ref="M109" si="130">IF(L37=0,"",M37/L37-1)</f>
        <v>9.2651690546970089E-2</v>
      </c>
      <c r="N109" s="204">
        <f t="shared" ref="N109" si="131">IF(M37=0,"",N37/M37-1)</f>
        <v>0.21884664790802244</v>
      </c>
      <c r="O109" s="204">
        <f t="shared" ref="O109" si="132">IF(N37=0,"",O37/N37-1)</f>
        <v>-4.0757169575436958E-2</v>
      </c>
      <c r="P109" s="204">
        <f t="shared" ref="P109" si="133">IF(O37=0,"",P37/O37-1)</f>
        <v>5.9261928306659328E-2</v>
      </c>
      <c r="Q109" s="204">
        <f t="shared" ref="Q109" si="134">IF(P37=0,"",Q37/P37-1)</f>
        <v>-7.9594656909762307E-2</v>
      </c>
      <c r="R109" s="204">
        <f t="shared" ref="R109" si="135">IF(Q37=0,"",R37/Q37-1)</f>
        <v>0.1944354891862452</v>
      </c>
      <c r="S109" s="204">
        <f t="shared" ref="S109" si="136">IF(R37=0,"",S37/R37-1)</f>
        <v>5.1454606101980938E-2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5.4109465211142904E-2</v>
      </c>
      <c r="F110" s="204">
        <f t="shared" ref="F110:F111" si="138">IF(E43=0,"",F43/E43-1)</f>
        <v>5.179456039576591E-3</v>
      </c>
      <c r="G110" s="204">
        <f t="shared" ref="G110:G111" si="139">IF(F43=0,"",G43/F43-1)</f>
        <v>-8.1541413649872663E-3</v>
      </c>
      <c r="H110" s="204">
        <f t="shared" ref="H110:H111" si="140">IF(G43=0,"",H43/G43-1)</f>
        <v>3.6614307701201332E-2</v>
      </c>
      <c r="I110" s="204">
        <f t="shared" ref="I110:I111" si="141">IF(H43=0,"",I43/H43-1)</f>
        <v>3.0539276588026798E-2</v>
      </c>
      <c r="J110" s="204">
        <f t="shared" ref="J110:J111" si="142">IF(I43=0,"",J43/I43-1)</f>
        <v>4.0782163204266197E-2</v>
      </c>
      <c r="K110" s="204">
        <f t="shared" ref="K110:K111" si="143">IF(J43=0,"",K43/J43-1)</f>
        <v>1.6984305637297137E-2</v>
      </c>
      <c r="L110" s="204">
        <f t="shared" ref="L110:L111" si="144">IF(K43=0,"",L43/K43-1)</f>
        <v>1.7082872197357934E-2</v>
      </c>
      <c r="M110" s="204">
        <f t="shared" ref="M110:M111" si="145">IF(L43=0,"",M43/L43-1)</f>
        <v>-7.8375609630667142E-2</v>
      </c>
      <c r="N110" s="204">
        <f t="shared" ref="N110:N111" si="146">IF(M43=0,"",N43/M43-1)</f>
        <v>2.3549562532168E-3</v>
      </c>
      <c r="O110" s="204">
        <f t="shared" ref="O110:O111" si="147">IF(N43=0,"",O43/N43-1)</f>
        <v>1.3634632453079831E-2</v>
      </c>
      <c r="P110" s="204">
        <f t="shared" ref="P110:P111" si="148">IF(O43=0,"",P43/O43-1)</f>
        <v>-4.3164752432594655E-2</v>
      </c>
      <c r="Q110" s="204">
        <f t="shared" ref="Q110:Q111" si="149">IF(P43=0,"",Q43/P43-1)</f>
        <v>3.5961595252141709E-2</v>
      </c>
      <c r="R110" s="204">
        <f t="shared" ref="R110:R111" si="150">IF(Q43=0,"",R43/Q43-1)</f>
        <v>9.2816696498503992E-2</v>
      </c>
      <c r="S110" s="204">
        <f t="shared" ref="S110:S111" si="151">IF(R43=0,"",S43/R43-1)</f>
        <v>5.6835155451060215E-2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4.9240164990517421E-2</v>
      </c>
      <c r="F111" s="204">
        <f t="shared" si="138"/>
        <v>-5.0271870153797416E-3</v>
      </c>
      <c r="G111" s="204">
        <f t="shared" si="139"/>
        <v>-2.8503383434914875E-2</v>
      </c>
      <c r="H111" s="204">
        <f t="shared" si="140"/>
        <v>3.4695971891016697E-2</v>
      </c>
      <c r="I111" s="204">
        <f t="shared" si="141"/>
        <v>1.69993282799068E-2</v>
      </c>
      <c r="J111" s="204">
        <f t="shared" si="142"/>
        <v>2.5025547335061793E-2</v>
      </c>
      <c r="K111" s="204">
        <f t="shared" si="143"/>
        <v>-1.9678719452383975E-3</v>
      </c>
      <c r="L111" s="204">
        <f t="shared" si="144"/>
        <v>1.2908145477630306E-3</v>
      </c>
      <c r="M111" s="204">
        <f t="shared" si="145"/>
        <v>-8.6144691162360565E-2</v>
      </c>
      <c r="N111" s="204">
        <f t="shared" si="146"/>
        <v>0.13434724371584705</v>
      </c>
      <c r="O111" s="204">
        <f t="shared" si="147"/>
        <v>6.5605367092500533E-2</v>
      </c>
      <c r="P111" s="204">
        <f t="shared" si="148"/>
        <v>-8.3159668713359891E-2</v>
      </c>
      <c r="Q111" s="204">
        <f t="shared" si="149"/>
        <v>-3.940580803078797E-2</v>
      </c>
      <c r="R111" s="204">
        <f t="shared" si="150"/>
        <v>6.2575634244681044E-2</v>
      </c>
      <c r="S111" s="204">
        <f t="shared" si="151"/>
        <v>9.1678676969753514E-2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6.3408572939070984E-2</v>
      </c>
      <c r="F112" s="204">
        <f t="shared" ref="F112:F113" si="153">IF(E47=0,"",F47/E47-1)</f>
        <v>2.4411808242304156E-2</v>
      </c>
      <c r="G112" s="204">
        <f t="shared" ref="G112:G113" si="154">IF(F47=0,"",G47/F47-1)</f>
        <v>2.908797501946303E-2</v>
      </c>
      <c r="H112" s="204">
        <f t="shared" ref="H112:H113" si="155">IF(G47=0,"",H47/G47-1)</f>
        <v>3.992866662421557E-2</v>
      </c>
      <c r="I112" s="204">
        <f t="shared" ref="I112:I113" si="156">IF(H47=0,"",I47/H47-1)</f>
        <v>5.3814889094981888E-2</v>
      </c>
      <c r="J112" s="204">
        <f t="shared" ref="J112:J113" si="157">IF(I47=0,"",J47/I47-1)</f>
        <v>6.6922031514768721E-2</v>
      </c>
      <c r="K112" s="204">
        <f t="shared" ref="K112:K113" si="158">IF(J47=0,"",K47/J47-1)</f>
        <v>4.7190886635285034E-2</v>
      </c>
      <c r="L112" s="204">
        <f t="shared" ref="L112:L113" si="159">IF(K47=0,"",L47/K47-1)</f>
        <v>4.1071192721402028E-2</v>
      </c>
      <c r="M112" s="204">
        <f t="shared" ref="M112:M113" si="160">IF(L47=0,"",M47/L47-1)</f>
        <v>-6.7025224332623701E-2</v>
      </c>
      <c r="N112" s="204">
        <f t="shared" ref="N112:N113" si="161">IF(M47=0,"",N47/M47-1)</f>
        <v>-0.18652984673131057</v>
      </c>
      <c r="O112" s="204">
        <f t="shared" ref="O112:O113" si="162">IF(N47=0,"",O47/N47-1)</f>
        <v>-9.0073237666741024E-2</v>
      </c>
      <c r="P112" s="204">
        <f t="shared" ref="P112:P113" si="163">IF(O47=0,"",P47/O47-1)</f>
        <v>5.0299946636937598E-2</v>
      </c>
      <c r="Q112" s="204">
        <f t="shared" ref="Q112:Q113" si="164">IF(P47=0,"",Q47/P47-1)</f>
        <v>0.18970862638044661</v>
      </c>
      <c r="R112" s="204">
        <f t="shared" ref="R112:R113" si="165">IF(Q47=0,"",R47/Q47-1)</f>
        <v>0.14262704427794914</v>
      </c>
      <c r="S112" s="204">
        <f t="shared" ref="S112:S113" si="166">IF(R47=0,"",S47/R47-1)</f>
        <v>3.4648206696197281E-3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2.4786778735264248E-2</v>
      </c>
      <c r="F113" s="204">
        <f t="shared" si="153"/>
        <v>-2.0768597630715036E-2</v>
      </c>
      <c r="G113" s="204">
        <f t="shared" si="154"/>
        <v>-3.6315341975818316E-2</v>
      </c>
      <c r="H113" s="204">
        <f t="shared" si="155"/>
        <v>8.1872768147399633E-3</v>
      </c>
      <c r="I113" s="204">
        <f t="shared" si="156"/>
        <v>5.4931817137434003E-2</v>
      </c>
      <c r="J113" s="204">
        <f t="shared" si="157"/>
        <v>-1.3247173041397442E-3</v>
      </c>
      <c r="K113" s="204">
        <f t="shared" si="158"/>
        <v>-3.0075473384898799E-2</v>
      </c>
      <c r="L113" s="204">
        <f t="shared" si="159"/>
        <v>-5.3461841070023497E-2</v>
      </c>
      <c r="M113" s="204">
        <f t="shared" si="160"/>
        <v>-0.27473363961907771</v>
      </c>
      <c r="N113" s="204">
        <f t="shared" si="161"/>
        <v>-0.11148160840998689</v>
      </c>
      <c r="O113" s="204">
        <f t="shared" si="162"/>
        <v>-7.8659359429722908E-2</v>
      </c>
      <c r="P113" s="204">
        <f t="shared" si="163"/>
        <v>-0.14303477533265074</v>
      </c>
      <c r="Q113" s="204">
        <f t="shared" si="164"/>
        <v>-6.9784875669799296E-2</v>
      </c>
      <c r="R113" s="204">
        <f t="shared" si="165"/>
        <v>4.5403036092488191E-2</v>
      </c>
      <c r="S113" s="204">
        <f t="shared" si="166"/>
        <v>2.1610519902321101E-2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-1.2210755399890694E-3</v>
      </c>
      <c r="F114" s="204">
        <f t="shared" ref="F114:F115" si="168">IF(E52=0,"",F52/E52-1)</f>
        <v>9.0106946205887883E-3</v>
      </c>
      <c r="G114" s="204">
        <f t="shared" ref="G114:G115" si="169">IF(F52=0,"",G52/F52-1)</f>
        <v>-2.8704048659164205E-2</v>
      </c>
      <c r="H114" s="204">
        <f t="shared" ref="H114:H115" si="170">IF(G52=0,"",H52/G52-1)</f>
        <v>-8.7485772936443107E-3</v>
      </c>
      <c r="I114" s="204">
        <f t="shared" ref="I114:I115" si="171">IF(H52=0,"",I52/H52-1)</f>
        <v>3.9879217115963872E-2</v>
      </c>
      <c r="J114" s="204">
        <f t="shared" ref="J114:J115" si="172">IF(I52=0,"",J52/I52-1)</f>
        <v>-8.4127390056863982E-3</v>
      </c>
      <c r="K114" s="204">
        <f t="shared" ref="K114:K115" si="173">IF(J52=0,"",K52/J52-1)</f>
        <v>-8.3565846304844982E-3</v>
      </c>
      <c r="L114" s="204">
        <f t="shared" ref="L114:L115" si="174">IF(K52=0,"",L52/K52-1)</f>
        <v>-4.4200934103309719E-2</v>
      </c>
      <c r="M114" s="204">
        <f t="shared" ref="M114:M115" si="175">IF(L52=0,"",M52/L52-1)</f>
        <v>-0.11132662477731814</v>
      </c>
      <c r="N114" s="204">
        <f t="shared" ref="N114:N115" si="176">IF(M52=0,"",N52/M52-1)</f>
        <v>6.6357569661547045E-2</v>
      </c>
      <c r="O114" s="204">
        <f t="shared" ref="O114:O115" si="177">IF(N52=0,"",O52/N52-1)</f>
        <v>-3.3382072982336863E-2</v>
      </c>
      <c r="P114" s="204">
        <f t="shared" ref="P114:P115" si="178">IF(O52=0,"",P52/O52-1)</f>
        <v>-9.8631134151618727E-2</v>
      </c>
      <c r="Q114" s="204">
        <f t="shared" ref="Q114:Q115" si="179">IF(P52=0,"",Q52/P52-1)</f>
        <v>-4.4662604400192984E-2</v>
      </c>
      <c r="R114" s="204">
        <f t="shared" ref="R114:R115" si="180">IF(Q52=0,"",R52/Q52-1)</f>
        <v>-5.6264232363885669E-2</v>
      </c>
      <c r="S114" s="204">
        <f t="shared" ref="S114:S115" si="181">IF(R52=0,"",S52/R52-1)</f>
        <v>7.8701545306107956E-3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6.8424553891839324E-3</v>
      </c>
      <c r="F115" s="204">
        <f t="shared" si="168"/>
        <v>-2.5124957099362466E-2</v>
      </c>
      <c r="G115" s="204">
        <f t="shared" si="169"/>
        <v>-5.9018742374297717E-2</v>
      </c>
      <c r="H115" s="204">
        <f t="shared" si="170"/>
        <v>-2.6209888774352708E-2</v>
      </c>
      <c r="I115" s="204">
        <f t="shared" si="171"/>
        <v>-3.0223015460832059E-2</v>
      </c>
      <c r="J115" s="204">
        <f t="shared" si="172"/>
        <v>-1.5585486576923269E-2</v>
      </c>
      <c r="K115" s="204">
        <f t="shared" si="173"/>
        <v>2.5404292060842382E-2</v>
      </c>
      <c r="L115" s="204">
        <f t="shared" si="174"/>
        <v>-5.1307295787344054E-2</v>
      </c>
      <c r="M115" s="204">
        <f t="shared" si="175"/>
        <v>-0.10164330162278945</v>
      </c>
      <c r="N115" s="204">
        <f t="shared" si="176"/>
        <v>0.10691535128036778</v>
      </c>
      <c r="O115" s="204">
        <f t="shared" si="177"/>
        <v>1.945181934221929E-2</v>
      </c>
      <c r="P115" s="204">
        <f t="shared" si="178"/>
        <v>-4.911813745373117E-2</v>
      </c>
      <c r="Q115" s="204">
        <f t="shared" si="179"/>
        <v>-2.9532249833969959E-2</v>
      </c>
      <c r="R115" s="204">
        <f t="shared" si="180"/>
        <v>-0.12779817519876946</v>
      </c>
      <c r="S115" s="204">
        <f t="shared" si="181"/>
        <v>8.4314047401378378E-2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-8.228922072727074E-3</v>
      </c>
      <c r="F116" s="204">
        <f t="shared" ref="F116:F122" si="183">IF(E56=0,"",F56/E56-1)</f>
        <v>3.9128103573391915E-2</v>
      </c>
      <c r="G116" s="204">
        <f t="shared" ref="G116:G122" si="184">IF(F56=0,"",G56/F56-1)</f>
        <v>-3.6116341134444507E-3</v>
      </c>
      <c r="H116" s="204">
        <f t="shared" ref="H116:H122" si="185">IF(G56=0,"",H56/G56-1)</f>
        <v>4.9009764839058612E-3</v>
      </c>
      <c r="I116" s="204">
        <f t="shared" ref="I116:I122" si="186">IF(H56=0,"",I56/H56-1)</f>
        <v>9.2981786559962476E-2</v>
      </c>
      <c r="J116" s="204">
        <f t="shared" ref="J116:J122" si="187">IF(I56=0,"",J56/I56-1)</f>
        <v>-3.5918383590111125E-3</v>
      </c>
      <c r="K116" s="204">
        <f t="shared" ref="K116:K122" si="188">IF(J56=0,"",K56/J56-1)</f>
        <v>-3.0774595822429807E-2</v>
      </c>
      <c r="L116" s="204">
        <f t="shared" ref="L116:L122" si="189">IF(K56=0,"",L56/K56-1)</f>
        <v>-3.9208630192416716E-2</v>
      </c>
      <c r="M116" s="204">
        <f t="shared" ref="M116:M122" si="190">IF(L56=0,"",M56/L56-1)</f>
        <v>-0.11804361321680412</v>
      </c>
      <c r="N116" s="204">
        <f t="shared" ref="N116:N122" si="191">IF(M56=0,"",N56/M56-1)</f>
        <v>3.7700876826722407E-2</v>
      </c>
      <c r="O116" s="204">
        <f t="shared" ref="O116:O122" si="192">IF(N56=0,"",O56/N56-1)</f>
        <v>-7.3202573059717668E-2</v>
      </c>
      <c r="P116" s="204">
        <f t="shared" ref="P116:P122" si="193">IF(O56=0,"",P56/O56-1)</f>
        <v>-0.13967943654035053</v>
      </c>
      <c r="Q116" s="204">
        <f t="shared" ref="Q116:Q122" si="194">IF(P56=0,"",Q56/P56-1)</f>
        <v>-5.8526693931310825E-2</v>
      </c>
      <c r="R116" s="204">
        <f t="shared" ref="R116:R122" si="195">IF(Q56=0,"",R56/Q56-1)</f>
        <v>1.130165878067535E-2</v>
      </c>
      <c r="S116" s="204">
        <f t="shared" ref="S116:S122" si="196">IF(R56=0,"",S56/R56-1)</f>
        <v>-5.4402074625587993E-2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1.2050197819116093E-2</v>
      </c>
      <c r="F117" s="204">
        <f t="shared" si="183"/>
        <v>2.9525825660397631E-2</v>
      </c>
      <c r="G117" s="204">
        <f t="shared" si="184"/>
        <v>5.5499236021681053E-2</v>
      </c>
      <c r="H117" s="204">
        <f t="shared" si="185"/>
        <v>2.8519686631241825E-2</v>
      </c>
      <c r="I117" s="204">
        <f t="shared" si="186"/>
        <v>9.0131587562820581E-2</v>
      </c>
      <c r="J117" s="204">
        <f t="shared" si="187"/>
        <v>1.2136794409222773E-2</v>
      </c>
      <c r="K117" s="204">
        <f t="shared" si="188"/>
        <v>7.1929354332753048E-2</v>
      </c>
      <c r="L117" s="204">
        <f t="shared" si="189"/>
        <v>9.3385675643384847E-3</v>
      </c>
      <c r="M117" s="204">
        <f t="shared" si="190"/>
        <v>-1.2828726083684572E-2</v>
      </c>
      <c r="N117" s="204">
        <f t="shared" si="191"/>
        <v>3.7576024371667849E-2</v>
      </c>
      <c r="O117" s="204">
        <f t="shared" si="192"/>
        <v>4.5312770899861521E-2</v>
      </c>
      <c r="P117" s="204">
        <f t="shared" si="193"/>
        <v>-1.0083516438522677E-2</v>
      </c>
      <c r="Q117" s="204">
        <f t="shared" si="194"/>
        <v>-1.1226271183643166E-2</v>
      </c>
      <c r="R117" s="204">
        <f t="shared" si="195"/>
        <v>9.3763178800847502E-3</v>
      </c>
      <c r="S117" s="204">
        <f t="shared" si="196"/>
        <v>1.2810341272910142E-2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-9.5117412668905832E-3</v>
      </c>
      <c r="F118" s="204">
        <f t="shared" si="183"/>
        <v>4.7613746114477662E-2</v>
      </c>
      <c r="G118" s="204">
        <f t="shared" si="184"/>
        <v>2.5704430905309605E-2</v>
      </c>
      <c r="H118" s="204">
        <f t="shared" si="185"/>
        <v>-2.4932522505465404E-2</v>
      </c>
      <c r="I118" s="204">
        <f t="shared" si="186"/>
        <v>-4.1431512237084744E-2</v>
      </c>
      <c r="J118" s="204">
        <f t="shared" si="187"/>
        <v>5.5128328419682182E-2</v>
      </c>
      <c r="K118" s="204">
        <f t="shared" si="188"/>
        <v>2.4704276966502903E-3</v>
      </c>
      <c r="L118" s="204">
        <f t="shared" si="189"/>
        <v>-6.2710745000371104E-2</v>
      </c>
      <c r="M118" s="204">
        <f t="shared" si="190"/>
        <v>-0.11406081152517356</v>
      </c>
      <c r="N118" s="204">
        <f t="shared" si="191"/>
        <v>-3.5947114038128336E-2</v>
      </c>
      <c r="O118" s="204">
        <f t="shared" si="192"/>
        <v>5.6977357521578398E-2</v>
      </c>
      <c r="P118" s="204">
        <f t="shared" si="193"/>
        <v>-7.3410678709329602E-2</v>
      </c>
      <c r="Q118" s="204">
        <f t="shared" si="194"/>
        <v>0.14129902764532853</v>
      </c>
      <c r="R118" s="204">
        <f t="shared" si="195"/>
        <v>8.1655656067934457E-2</v>
      </c>
      <c r="S118" s="204">
        <f t="shared" si="196"/>
        <v>0.13286898374643763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3.3129158651707735E-2</v>
      </c>
      <c r="F119" s="204">
        <f t="shared" si="183"/>
        <v>-1.1560357445563385E-2</v>
      </c>
      <c r="G119" s="204">
        <f t="shared" si="184"/>
        <v>-4.312410910166653E-4</v>
      </c>
      <c r="H119" s="204">
        <f t="shared" si="185"/>
        <v>-1.7573706807643141E-3</v>
      </c>
      <c r="I119" s="204">
        <f t="shared" si="186"/>
        <v>6.1854746828799989E-3</v>
      </c>
      <c r="J119" s="204">
        <f t="shared" si="187"/>
        <v>5.2049937697139725E-2</v>
      </c>
      <c r="K119" s="204">
        <f t="shared" si="188"/>
        <v>3.1532975565417676E-2</v>
      </c>
      <c r="L119" s="204">
        <f t="shared" si="189"/>
        <v>9.4723841751132021E-3</v>
      </c>
      <c r="M119" s="204">
        <f t="shared" si="190"/>
        <v>-0.16228561362900706</v>
      </c>
      <c r="N119" s="204">
        <f t="shared" si="191"/>
        <v>-2.7852787042756288E-2</v>
      </c>
      <c r="O119" s="204">
        <f t="shared" si="192"/>
        <v>-2.6184437368743763E-2</v>
      </c>
      <c r="P119" s="204">
        <f t="shared" si="193"/>
        <v>-3.5397704042277489E-2</v>
      </c>
      <c r="Q119" s="204">
        <f t="shared" si="194"/>
        <v>-4.3673328549420631E-4</v>
      </c>
      <c r="R119" s="204">
        <f t="shared" si="195"/>
        <v>3.6722330867488662E-2</v>
      </c>
      <c r="S119" s="204">
        <f t="shared" si="196"/>
        <v>4.5989053529117863E-2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-1.3545896415046332E-2</v>
      </c>
      <c r="F120" s="204">
        <f t="shared" si="183"/>
        <v>-6.5244948139187575E-2</v>
      </c>
      <c r="G120" s="204">
        <f t="shared" si="184"/>
        <v>-1.8473342216793975E-2</v>
      </c>
      <c r="H120" s="204">
        <f t="shared" si="185"/>
        <v>-9.0333164441107505E-2</v>
      </c>
      <c r="I120" s="204">
        <f t="shared" si="186"/>
        <v>-8.194074940517404E-2</v>
      </c>
      <c r="J120" s="204">
        <f t="shared" si="187"/>
        <v>-2.0549421790151623E-2</v>
      </c>
      <c r="K120" s="204">
        <f t="shared" si="188"/>
        <v>-5.9588218083283295E-2</v>
      </c>
      <c r="L120" s="204">
        <f t="shared" si="189"/>
        <v>-1.9588565154961879E-2</v>
      </c>
      <c r="M120" s="204">
        <f t="shared" si="190"/>
        <v>-0.13620338039998903</v>
      </c>
      <c r="N120" s="204">
        <f t="shared" si="191"/>
        <v>-1.1593095512082874E-2</v>
      </c>
      <c r="O120" s="204">
        <f t="shared" si="192"/>
        <v>9.4829105895624322E-2</v>
      </c>
      <c r="P120" s="204">
        <f t="shared" si="193"/>
        <v>-0.11266984868833507</v>
      </c>
      <c r="Q120" s="204">
        <f t="shared" si="194"/>
        <v>-7.8397705184281019E-3</v>
      </c>
      <c r="R120" s="204">
        <f t="shared" si="195"/>
        <v>-1.7273579327717448E-2</v>
      </c>
      <c r="S120" s="204">
        <f t="shared" si="196"/>
        <v>1.5244044969536352E-2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-2.0617753805366568E-2</v>
      </c>
      <c r="F121" s="204">
        <f t="shared" si="183"/>
        <v>-1.0509760927423839E-2</v>
      </c>
      <c r="G121" s="204">
        <f t="shared" si="184"/>
        <v>-1.6187565391155512E-2</v>
      </c>
      <c r="H121" s="204">
        <f t="shared" si="185"/>
        <v>-1.1836428534939269E-2</v>
      </c>
      <c r="I121" s="204">
        <f t="shared" si="186"/>
        <v>2.5654103975317089E-2</v>
      </c>
      <c r="J121" s="204">
        <f t="shared" si="187"/>
        <v>4.8797294280408243E-2</v>
      </c>
      <c r="K121" s="204">
        <f t="shared" si="188"/>
        <v>-6.0587022837677029E-3</v>
      </c>
      <c r="L121" s="204">
        <f t="shared" si="189"/>
        <v>-4.9560468609670782E-2</v>
      </c>
      <c r="M121" s="204">
        <f t="shared" si="190"/>
        <v>-0.26458836996682922</v>
      </c>
      <c r="N121" s="204">
        <f t="shared" si="191"/>
        <v>-5.5114823914823918E-2</v>
      </c>
      <c r="O121" s="204">
        <f t="shared" si="192"/>
        <v>-8.9017370592096801E-2</v>
      </c>
      <c r="P121" s="204">
        <f t="shared" si="193"/>
        <v>-9.5559363319398516E-2</v>
      </c>
      <c r="Q121" s="204">
        <f t="shared" si="194"/>
        <v>-5.5157603281638656E-2</v>
      </c>
      <c r="R121" s="204">
        <f t="shared" si="195"/>
        <v>3.5485130895198669E-3</v>
      </c>
      <c r="S121" s="204">
        <f t="shared" si="196"/>
        <v>8.6825122954090839E-2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-7.9788923734271933E-3</v>
      </c>
      <c r="F122" s="208">
        <f t="shared" si="183"/>
        <v>-1.3887062291540131E-2</v>
      </c>
      <c r="G122" s="208">
        <f t="shared" si="184"/>
        <v>-1.6050558549353555E-2</v>
      </c>
      <c r="H122" s="208">
        <f t="shared" si="185"/>
        <v>2.2516255991267942E-2</v>
      </c>
      <c r="I122" s="208">
        <f t="shared" si="186"/>
        <v>-1.0383878867985752E-2</v>
      </c>
      <c r="J122" s="208">
        <f t="shared" si="187"/>
        <v>-5.5977583047858159E-3</v>
      </c>
      <c r="K122" s="208">
        <f t="shared" si="188"/>
        <v>-1.2105541958673194E-2</v>
      </c>
      <c r="L122" s="208">
        <f t="shared" si="189"/>
        <v>1.6051507858653613E-2</v>
      </c>
      <c r="M122" s="208">
        <f t="shared" si="190"/>
        <v>-0.12716135894786418</v>
      </c>
      <c r="N122" s="208">
        <f t="shared" si="191"/>
        <v>-2.8337725827245364E-2</v>
      </c>
      <c r="O122" s="208">
        <f t="shared" si="192"/>
        <v>-3.2652267697770299E-2</v>
      </c>
      <c r="P122" s="208">
        <f t="shared" si="193"/>
        <v>-2.1239873108181873E-2</v>
      </c>
      <c r="Q122" s="208">
        <f t="shared" si="194"/>
        <v>-6.4904586578694579E-3</v>
      </c>
      <c r="R122" s="208">
        <f t="shared" si="195"/>
        <v>1.5720898865364541E-2</v>
      </c>
      <c r="S122" s="208">
        <f t="shared" si="196"/>
        <v>3.2989671980196089E-2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2018-07-16T15:39:05Z</dcterms:created>
  <dcterms:modified xsi:type="dcterms:W3CDTF">2018-07-16T15:39:05Z</dcterms:modified>
</cp:coreProperties>
</file>