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K13" i="59"/>
  <c r="R13" i="59"/>
  <c r="Q13" i="59"/>
  <c r="P13" i="59"/>
  <c r="O13" i="59"/>
  <c r="N13" i="59"/>
  <c r="M13" i="59"/>
  <c r="L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6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<sst xmlns="http://schemas.openxmlformats.org/spreadsheetml/2006/main" count="725" uniqueCount="283">
  <si>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</si>
  <si>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</si>
  <si>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</si>
  <si>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</si>
  <si>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</si>
  <si>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</si>
  <si>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</si>
  <si>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</si>
  <si>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</si>
  <si>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</si>
  <si>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</si>
  <si>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</si>
  <si>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</si>
  <si>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</si>
  <si>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</si>
  <si>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</si>
  <si>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</si>
  <si>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</si>
  <si>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</si>
  <si>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</si>
  <si>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</si>
  <si>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</si>
  <si>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</si>
  <si>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</si>
  <si>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</si>
  <si>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</si>
  <si>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</si>
  <si>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</si>
  <si>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</si>
  <si>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</si>
  <si>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</si>
  <si>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</si>
  <si>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</si>
  <si>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</si>
  <si>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</si>
  <si>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</si>
  <si>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</si>
  <si>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</si>
  <si>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</si>
  <si>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</si>
  <si>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</si>
  <si>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</si>
  <si>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</si>
  <si>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</si>
  <si>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</si>
  <si>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</si>
  <si>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</si>
  <si>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</si>
  <si>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</si>
  <si>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</si>
  <si>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</si>
  <si>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</si>
  <si>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</si>
  <si>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</si>
  <si>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</si>
  <si>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</si>
  <si>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</si>
  <si>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</si>
  <si>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</si>
  <si>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</si>
  <si>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</si>
  <si>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</si>
  <si>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</si>
  <si>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</si>
  <si>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</si>
  <si>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</si>
  <si>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</si>
  <si>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</si>
  <si>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</si>
  <si>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</si>
  <si>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</si>
  <si>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</si>
  <si>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</si>
  <si>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</si>
  <si>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</si>
  <si>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</si>
  <si>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</si>
  <si>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</si>
  <si>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</si>
  <si>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</si>
  <si>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</si>
  <si>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</si>
  <si>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</si>
  <si>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</si>
  <si>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</si>
  <si>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</si>
  <si>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</si>
  <si>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</si>
  <si>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</si>
  <si>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</si>
  <si>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</si>
  <si>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</si>
  <si>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</si>
  <si>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</si>
  <si>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</si>
  <si>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</si>
  <si>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</si>
  <si>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</si>
  <si>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</si>
  <si>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</si>
  <si>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</si>
  <si>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</si>
  <si>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</si>
  <si>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</si>
  <si>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</si>
  <si>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</si>
  <si>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</si>
  <si>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</si>
  <si>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</si>
  <si>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</si>
  <si>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</si>
  <si>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</si>
  <si>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</si>
  <si>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</si>
  <si>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</si>
  <si>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</si>
  <si>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</si>
  <si>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</si>
  <si>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</si>
  <si>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</si>
  <si>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</si>
  <si>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</si>
  <si>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</si>
  <si>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</si>
  <si>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</si>
  <si>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</si>
  <si>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</si>
  <si>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</si>
  <si>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</si>
  <si>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</si>
  <si>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</si>
  <si>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</si>
  <si>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</si>
  <si>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</si>
  <si>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</si>
  <si>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</si>
  <si>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</si>
  <si>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</si>
  <si>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</si>
  <si>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</si>
  <si>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</si>
  <si>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</si>
  <si>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</si>
  <si>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</si>
  <si>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</si>
  <si>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</si>
  <si>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</si>
  <si>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</si>
  <si>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</si>
  <si>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</si>
  <si>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</si>
  <si>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</si>
  <si>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</si>
  <si>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</si>
  <si>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</si>
  <si>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</si>
  <si>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</si>
  <si>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</si>
  <si>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</si>
  <si>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</si>
  <si>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</si>
  <si>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</si>
  <si>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</si>
  <si>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</si>
  <si>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</si>
  <si>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</si>
  <si>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</si>
  <si>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</si>
  <si>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</si>
  <si>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</si>
  <si>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</si>
  <si>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</si>
  <si>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</si>
  <si>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</si>
  <si>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</si>
  <si>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</si>
  <si>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</si>
  <si>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</si>
  <si>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</si>
  <si>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</si>
  <si>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</si>
  <si>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</si>
  <si>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</si>
  <si>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</si>
  <si>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</si>
  <si>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</si>
  <si>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</si>
  <si>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</si>
  <si>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</si>
  <si>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</si>
  <si>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</si>
  <si>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</si>
  <si>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</si>
  <si>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</si>
  <si>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</si>
  <si>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</si>
  <si>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</si>
  <si>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</si>
  <si>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</si>
  <si>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</si>
  <si>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</si>
  <si>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</si>
  <si>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</si>
  <si>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</si>
  <si>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</si>
  <si>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</si>
  <si>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</si>
  <si>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</si>
  <si>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</si>
  <si>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</si>
  <si>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</si>
  <si>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</si>
  <si>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</si>
  <si>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</si>
  <si>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</si>
  <si>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</si>
  <si>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</si>
  <si>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</si>
  <si>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</si>
  <si>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</si>
  <si>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</si>
  <si>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</si>
  <si>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</si>
  <si>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</si>
  <si>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</si>
  <si>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</si>
  <si>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</si>
  <si>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</si>
  <si>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</si>
  <si>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</si>
  <si>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</si>
  <si>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</si>
  <si>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</si>
  <si>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</si>
  <si>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</si>
  <si>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</si>
  <si>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</si>
  <si>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</si>
  <si>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</si>
  <si>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</si>
  <si>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</si>
  <si>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</si>
  <si>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</si>
  <si>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</si>
  <si>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</si>
  <si>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</si>
  <si>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</si>
  <si>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</si>
  <si>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</si>
  <si>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</si>
  <si>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</si>
  <si>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</si>
  <si>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</si>
  <si>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</si>
  <si>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</si>
  <si>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</si>
  <si>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</si>
  <si>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</si>
  <si>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</si>
  <si>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</si>
  <si>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</si>
  <si>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</si>
  <si>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</si>
  <si>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</si>
  <si>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</si>
  <si>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</si>
  <si>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</si>
  <si>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</si>
  <si>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</si>
  <si>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</si>
  <si>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</si>
  <si>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</si>
  <si>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</si>
  <si>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</si>
  <si>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</si>
  <si>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</si>
  <si>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</si>
  <si>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</si>
  <si>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</si>
  <si>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FI</t>
  </si>
  <si>
    <t>Finland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</si>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</sst>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43297.735798611109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136261.00000000003</v>
      </c>
      <c r="E2" s="152">
        <v>144437</v>
      </c>
      <c r="F2" s="152">
        <v>148289</v>
      </c>
      <c r="G2" s="152">
        <v>151569</v>
      </c>
      <c r="H2" s="152">
        <v>158477</v>
      </c>
      <c r="I2" s="152">
        <v>164387</v>
      </c>
      <c r="J2" s="152">
        <v>172614</v>
      </c>
      <c r="K2" s="152">
        <v>186584</v>
      </c>
      <c r="L2" s="152">
        <v>193711</v>
      </c>
      <c r="M2" s="152">
        <v>181029</v>
      </c>
      <c r="N2" s="152">
        <v>187100</v>
      </c>
      <c r="O2" s="152">
        <v>196869</v>
      </c>
      <c r="P2" s="152">
        <v>199793</v>
      </c>
      <c r="Q2" s="152">
        <v>203338</v>
      </c>
      <c r="R2" s="152">
        <v>205474</v>
      </c>
      <c r="S2" s="152">
        <v>209581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65139.000000000007</v>
      </c>
      <c r="E3" s="156">
        <v>68771.000000000015</v>
      </c>
      <c r="F3" s="156">
        <v>71741</v>
      </c>
      <c r="G3" s="156">
        <v>75526</v>
      </c>
      <c r="H3" s="156">
        <v>78511</v>
      </c>
      <c r="I3" s="156">
        <v>81876</v>
      </c>
      <c r="J3" s="156">
        <v>86330</v>
      </c>
      <c r="K3" s="156">
        <v>91052</v>
      </c>
      <c r="L3" s="156">
        <v>96100</v>
      </c>
      <c r="M3" s="156">
        <v>95212</v>
      </c>
      <c r="N3" s="156">
        <v>99553</v>
      </c>
      <c r="O3" s="156">
        <v>105771</v>
      </c>
      <c r="P3" s="156">
        <v>109108</v>
      </c>
      <c r="Q3" s="156">
        <v>111277</v>
      </c>
      <c r="R3" s="156">
        <v>113635</v>
      </c>
      <c r="S3" s="156">
        <v>115856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119200</v>
      </c>
      <c r="E4" s="160">
        <v>127111.00000000001</v>
      </c>
      <c r="F4" s="160">
        <v>130021</v>
      </c>
      <c r="G4" s="160">
        <v>132243.00000000003</v>
      </c>
      <c r="H4" s="160">
        <v>138752</v>
      </c>
      <c r="I4" s="160">
        <v>143621</v>
      </c>
      <c r="J4" s="160">
        <v>150475.00000000003</v>
      </c>
      <c r="K4" s="160">
        <v>163653.99999999997</v>
      </c>
      <c r="L4" s="160">
        <v>170386</v>
      </c>
      <c r="M4" s="160">
        <v>158347.99999999997</v>
      </c>
      <c r="N4" s="160">
        <v>163620</v>
      </c>
      <c r="O4" s="160">
        <v>170454</v>
      </c>
      <c r="P4" s="160">
        <v>172417</v>
      </c>
      <c r="Q4" s="160">
        <v>175002</v>
      </c>
      <c r="R4" s="160">
        <v>176987</v>
      </c>
      <c r="S4" s="160">
        <v>180785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4030</v>
      </c>
      <c r="E6" s="152">
        <v>3998.0000000000005</v>
      </c>
      <c r="F6" s="152">
        <v>3968.0000000000005</v>
      </c>
      <c r="G6" s="152">
        <v>3848</v>
      </c>
      <c r="H6" s="152">
        <v>3778</v>
      </c>
      <c r="I6" s="152">
        <v>3752.0000000000005</v>
      </c>
      <c r="J6" s="152">
        <v>3460</v>
      </c>
      <c r="K6" s="152">
        <v>4391</v>
      </c>
      <c r="L6" s="152">
        <v>4197.9999999999991</v>
      </c>
      <c r="M6" s="152">
        <v>4028</v>
      </c>
      <c r="N6" s="152">
        <v>4468</v>
      </c>
      <c r="O6" s="152">
        <v>4649</v>
      </c>
      <c r="P6" s="152">
        <v>4713</v>
      </c>
      <c r="Q6" s="152">
        <v>5221.9999999999991</v>
      </c>
      <c r="R6" s="152">
        <v>4933.9999999999991</v>
      </c>
      <c r="S6" s="152">
        <v>4591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35755</v>
      </c>
      <c r="E7" s="156">
        <v>37289</v>
      </c>
      <c r="F7" s="156">
        <v>37451.000000000015</v>
      </c>
      <c r="G7" s="156">
        <v>37154.000000000007</v>
      </c>
      <c r="H7" s="156">
        <v>38299.999999999993</v>
      </c>
      <c r="I7" s="156">
        <v>38913.999999999993</v>
      </c>
      <c r="J7" s="156">
        <v>42378</v>
      </c>
      <c r="K7" s="156">
        <v>46328.999999999978</v>
      </c>
      <c r="L7" s="156">
        <v>45596</v>
      </c>
      <c r="M7" s="156">
        <v>35892.999999999985</v>
      </c>
      <c r="N7" s="156">
        <v>38495</v>
      </c>
      <c r="O7" s="156">
        <v>38340.000000000007</v>
      </c>
      <c r="P7" s="156">
        <v>35286.000000000007</v>
      </c>
      <c r="Q7" s="156">
        <v>35983.000000000007</v>
      </c>
      <c r="R7" s="156">
        <v>36312.999999999985</v>
      </c>
      <c r="S7" s="156">
        <v>37340.999999999993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7344</v>
      </c>
      <c r="E8" s="156">
        <v>7464</v>
      </c>
      <c r="F8" s="156">
        <v>7254</v>
      </c>
      <c r="G8" s="156">
        <v>7652</v>
      </c>
      <c r="H8" s="156">
        <v>8328.9999999999982</v>
      </c>
      <c r="I8" s="156">
        <v>9256</v>
      </c>
      <c r="J8" s="156">
        <v>9904</v>
      </c>
      <c r="K8" s="156">
        <v>11037</v>
      </c>
      <c r="L8" s="156">
        <v>11817</v>
      </c>
      <c r="M8" s="156">
        <v>10724</v>
      </c>
      <c r="N8" s="156">
        <v>10548</v>
      </c>
      <c r="O8" s="156">
        <v>10905</v>
      </c>
      <c r="P8" s="156">
        <v>11336</v>
      </c>
      <c r="Q8" s="156">
        <v>11300</v>
      </c>
      <c r="R8" s="156">
        <v>11081</v>
      </c>
      <c r="S8" s="156">
        <v>11552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19924</v>
      </c>
      <c r="E9" s="156">
        <v>21798</v>
      </c>
      <c r="F9" s="156">
        <v>22442</v>
      </c>
      <c r="G9" s="156">
        <v>22611</v>
      </c>
      <c r="H9" s="156">
        <v>23796</v>
      </c>
      <c r="I9" s="156">
        <v>24591</v>
      </c>
      <c r="J9" s="156">
        <v>24548</v>
      </c>
      <c r="K9" s="156">
        <v>26502</v>
      </c>
      <c r="L9" s="156">
        <v>28139</v>
      </c>
      <c r="M9" s="156">
        <v>25898</v>
      </c>
      <c r="N9" s="156">
        <v>26394</v>
      </c>
      <c r="O9" s="156">
        <v>28260</v>
      </c>
      <c r="P9" s="156">
        <v>29350</v>
      </c>
      <c r="Q9" s="156">
        <v>28888</v>
      </c>
      <c r="R9" s="156">
        <v>28504</v>
      </c>
      <c r="S9" s="156">
        <v>28770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5735</v>
      </c>
      <c r="E10" s="156">
        <v>6858</v>
      </c>
      <c r="F10" s="156">
        <v>7323.9999999999991</v>
      </c>
      <c r="G10" s="156">
        <v>7196</v>
      </c>
      <c r="H10" s="156">
        <v>7811.0000000000009</v>
      </c>
      <c r="I10" s="156">
        <v>7190</v>
      </c>
      <c r="J10" s="156">
        <v>7139</v>
      </c>
      <c r="K10" s="156">
        <v>7931</v>
      </c>
      <c r="L10" s="156">
        <v>8215.0000000000018</v>
      </c>
      <c r="M10" s="156">
        <v>8039</v>
      </c>
      <c r="N10" s="156">
        <v>8168</v>
      </c>
      <c r="O10" s="156">
        <v>8593</v>
      </c>
      <c r="P10" s="156">
        <v>8961</v>
      </c>
      <c r="Q10" s="156">
        <v>9253.0000000000018</v>
      </c>
      <c r="R10" s="156">
        <v>9824.9999999999982</v>
      </c>
      <c r="S10" s="156">
        <v>10302.999999999998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3791</v>
      </c>
      <c r="E11" s="156">
        <v>4060</v>
      </c>
      <c r="F11" s="156">
        <v>3566</v>
      </c>
      <c r="G11" s="156">
        <v>3354</v>
      </c>
      <c r="H11" s="156">
        <v>3521</v>
      </c>
      <c r="I11" s="156">
        <v>3867</v>
      </c>
      <c r="J11" s="156">
        <v>4260</v>
      </c>
      <c r="K11" s="156">
        <v>4859</v>
      </c>
      <c r="L11" s="156">
        <v>4649</v>
      </c>
      <c r="M11" s="156">
        <v>4563.0000000000009</v>
      </c>
      <c r="N11" s="156">
        <v>4234</v>
      </c>
      <c r="O11" s="156">
        <v>4565.0000000000009</v>
      </c>
      <c r="P11" s="156">
        <v>4635</v>
      </c>
      <c r="Q11" s="156">
        <v>4332</v>
      </c>
      <c r="R11" s="156">
        <v>5230</v>
      </c>
      <c r="S11" s="156">
        <v>5204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11217</v>
      </c>
      <c r="E12" s="156">
        <v>11926</v>
      </c>
      <c r="F12" s="156">
        <v>12710</v>
      </c>
      <c r="G12" s="156">
        <v>13430</v>
      </c>
      <c r="H12" s="156">
        <v>14062</v>
      </c>
      <c r="I12" s="156">
        <v>14592</v>
      </c>
      <c r="J12" s="156">
        <v>15195</v>
      </c>
      <c r="K12" s="156">
        <v>15997</v>
      </c>
      <c r="L12" s="156">
        <v>17359</v>
      </c>
      <c r="M12" s="156">
        <v>17789</v>
      </c>
      <c r="N12" s="156">
        <v>18325</v>
      </c>
      <c r="O12" s="156">
        <v>19414.000000000004</v>
      </c>
      <c r="P12" s="156">
        <v>20079.000000000004</v>
      </c>
      <c r="Q12" s="156">
        <v>20967</v>
      </c>
      <c r="R12" s="156">
        <v>21663</v>
      </c>
      <c r="S12" s="156">
        <v>22814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6615</v>
      </c>
      <c r="E13" s="156">
        <v>7367</v>
      </c>
      <c r="F13" s="156">
        <v>7669</v>
      </c>
      <c r="G13" s="156">
        <v>8044</v>
      </c>
      <c r="H13" s="156">
        <v>8762.0000000000018</v>
      </c>
      <c r="I13" s="156">
        <v>9454</v>
      </c>
      <c r="J13" s="156">
        <v>10276.999999999998</v>
      </c>
      <c r="K13" s="156">
        <v>11571</v>
      </c>
      <c r="L13" s="156">
        <v>12935</v>
      </c>
      <c r="M13" s="156">
        <v>12536</v>
      </c>
      <c r="N13" s="156">
        <v>12947</v>
      </c>
      <c r="O13" s="156">
        <v>13914</v>
      </c>
      <c r="P13" s="156">
        <v>14523</v>
      </c>
      <c r="Q13" s="156">
        <v>14735</v>
      </c>
      <c r="R13" s="156">
        <v>14832</v>
      </c>
      <c r="S13" s="156">
        <v>15124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21868</v>
      </c>
      <c r="E14" s="156">
        <v>23212</v>
      </c>
      <c r="F14" s="156">
        <v>24355</v>
      </c>
      <c r="G14" s="156">
        <v>25521</v>
      </c>
      <c r="H14" s="156">
        <v>26759</v>
      </c>
      <c r="I14" s="156">
        <v>28160</v>
      </c>
      <c r="J14" s="156">
        <v>29199</v>
      </c>
      <c r="K14" s="156">
        <v>30691</v>
      </c>
      <c r="L14" s="156">
        <v>32800</v>
      </c>
      <c r="M14" s="156">
        <v>33992.000000000007</v>
      </c>
      <c r="N14" s="156">
        <v>34964</v>
      </c>
      <c r="O14" s="156">
        <v>36523</v>
      </c>
      <c r="P14" s="156">
        <v>38142.000000000007</v>
      </c>
      <c r="Q14" s="156">
        <v>38839</v>
      </c>
      <c r="R14" s="156">
        <v>39054</v>
      </c>
      <c r="S14" s="156">
        <v>39449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2921</v>
      </c>
      <c r="E15" s="156">
        <v>3139</v>
      </c>
      <c r="F15" s="156">
        <v>3282</v>
      </c>
      <c r="G15" s="156">
        <v>3433</v>
      </c>
      <c r="H15" s="156">
        <v>3634</v>
      </c>
      <c r="I15" s="156">
        <v>3845</v>
      </c>
      <c r="J15" s="156">
        <v>4115</v>
      </c>
      <c r="K15" s="156">
        <v>4346.0000000000009</v>
      </c>
      <c r="L15" s="156">
        <v>4678</v>
      </c>
      <c r="M15" s="156">
        <v>4886.0000000000009</v>
      </c>
      <c r="N15" s="156">
        <v>5077</v>
      </c>
      <c r="O15" s="156">
        <v>5291</v>
      </c>
      <c r="P15" s="156">
        <v>5392</v>
      </c>
      <c r="Q15" s="156">
        <v>5483</v>
      </c>
      <c r="R15" s="156">
        <v>5551</v>
      </c>
      <c r="S15" s="156">
        <v>5637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119200</v>
      </c>
      <c r="E16" s="164">
        <f t="shared" ref="E16:S16" si="0">SUM(E6:E15)</f>
        <v>127111</v>
      </c>
      <c r="F16" s="164">
        <f t="shared" si="0"/>
        <v>130021.00000000001</v>
      </c>
      <c r="G16" s="164">
        <f t="shared" si="0"/>
        <v>132243</v>
      </c>
      <c r="H16" s="164">
        <f t="shared" si="0"/>
        <v>138752</v>
      </c>
      <c r="I16" s="164">
        <f t="shared" si="0"/>
        <v>143621</v>
      </c>
      <c r="J16" s="164">
        <f t="shared" si="0"/>
        <v>150475</v>
      </c>
      <c r="K16" s="164">
        <f t="shared" si="0"/>
        <v>163653.99999999997</v>
      </c>
      <c r="L16" s="164">
        <f t="shared" si="0"/>
        <v>170386</v>
      </c>
      <c r="M16" s="164">
        <f t="shared" si="0"/>
        <v>158348</v>
      </c>
      <c r="N16" s="164">
        <f t="shared" si="0"/>
        <v>163620</v>
      </c>
      <c r="O16" s="164">
        <f t="shared" si="0"/>
        <v>170454</v>
      </c>
      <c r="P16" s="164">
        <f t="shared" si="0"/>
        <v>172417</v>
      </c>
      <c r="Q16" s="164">
        <f t="shared" si="0"/>
        <v>175002</v>
      </c>
      <c r="R16" s="164">
        <f t="shared" si="0"/>
        <v>176987</v>
      </c>
      <c r="S16" s="164">
        <f t="shared" si="0"/>
        <v>180785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4030</v>
      </c>
      <c r="E18" s="152">
        <v>3998.0000000000005</v>
      </c>
      <c r="F18" s="152">
        <v>3968.0000000000005</v>
      </c>
      <c r="G18" s="152">
        <v>3848</v>
      </c>
      <c r="H18" s="152">
        <v>3778</v>
      </c>
      <c r="I18" s="152">
        <v>3752.0000000000005</v>
      </c>
      <c r="J18" s="152">
        <v>3460</v>
      </c>
      <c r="K18" s="152">
        <v>4391</v>
      </c>
      <c r="L18" s="152">
        <v>4197.9999999999991</v>
      </c>
      <c r="M18" s="152">
        <v>4028</v>
      </c>
      <c r="N18" s="152">
        <v>4468</v>
      </c>
      <c r="O18" s="152">
        <v>4649</v>
      </c>
      <c r="P18" s="152">
        <v>4713</v>
      </c>
      <c r="Q18" s="152">
        <v>5221.9999999999991</v>
      </c>
      <c r="R18" s="152">
        <v>4933.9999999999991</v>
      </c>
      <c r="S18" s="152">
        <v>4591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280</v>
      </c>
      <c r="E19" s="156">
        <v>326</v>
      </c>
      <c r="F19" s="156">
        <v>346</v>
      </c>
      <c r="G19" s="156">
        <v>371</v>
      </c>
      <c r="H19" s="156">
        <v>385</v>
      </c>
      <c r="I19" s="156">
        <v>381</v>
      </c>
      <c r="J19" s="156">
        <v>519</v>
      </c>
      <c r="K19" s="156">
        <v>559</v>
      </c>
      <c r="L19" s="156">
        <v>661</v>
      </c>
      <c r="M19" s="156">
        <v>616</v>
      </c>
      <c r="N19" s="156">
        <v>811</v>
      </c>
      <c r="O19" s="156">
        <v>810</v>
      </c>
      <c r="P19" s="156">
        <v>804</v>
      </c>
      <c r="Q19" s="156">
        <v>592.99999999999989</v>
      </c>
      <c r="R19" s="156">
        <v>552</v>
      </c>
      <c r="S19" s="156">
        <v>635.00000000000011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32951</v>
      </c>
      <c r="E20" s="156">
        <v>34135</v>
      </c>
      <c r="F20" s="156">
        <v>33955.000000000007</v>
      </c>
      <c r="G20" s="156">
        <v>33305.000000000007</v>
      </c>
      <c r="H20" s="156">
        <v>34200.999999999993</v>
      </c>
      <c r="I20" s="156">
        <v>34938.999999999993</v>
      </c>
      <c r="J20" s="156">
        <v>37709.999999999993</v>
      </c>
      <c r="K20" s="156">
        <v>41397.999999999978</v>
      </c>
      <c r="L20" s="156">
        <v>40384</v>
      </c>
      <c r="M20" s="156">
        <v>30291.999999999985</v>
      </c>
      <c r="N20" s="156">
        <v>31948</v>
      </c>
      <c r="O20" s="156">
        <v>32164.000000000004</v>
      </c>
      <c r="P20" s="156">
        <v>29067.000000000011</v>
      </c>
      <c r="Q20" s="156">
        <v>29641.000000000004</v>
      </c>
      <c r="R20" s="156">
        <v>29907.999999999985</v>
      </c>
      <c r="S20" s="156">
        <v>31023.999999999996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1741</v>
      </c>
      <c r="E21" s="156">
        <v>2013</v>
      </c>
      <c r="F21" s="156">
        <v>2349</v>
      </c>
      <c r="G21" s="156">
        <v>2625</v>
      </c>
      <c r="H21" s="156">
        <v>2825</v>
      </c>
      <c r="I21" s="156">
        <v>2653</v>
      </c>
      <c r="J21" s="156">
        <v>3100</v>
      </c>
      <c r="K21" s="156">
        <v>3271</v>
      </c>
      <c r="L21" s="156">
        <v>3337</v>
      </c>
      <c r="M21" s="156">
        <v>3693</v>
      </c>
      <c r="N21" s="156">
        <v>4208</v>
      </c>
      <c r="O21" s="156">
        <v>3812</v>
      </c>
      <c r="P21" s="156">
        <v>3828</v>
      </c>
      <c r="Q21" s="156">
        <v>4105</v>
      </c>
      <c r="R21" s="156">
        <v>4130</v>
      </c>
      <c r="S21" s="156">
        <v>3920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783</v>
      </c>
      <c r="E22" s="156">
        <v>815</v>
      </c>
      <c r="F22" s="156">
        <v>801</v>
      </c>
      <c r="G22" s="156">
        <v>853</v>
      </c>
      <c r="H22" s="156">
        <v>889</v>
      </c>
      <c r="I22" s="156">
        <v>941</v>
      </c>
      <c r="J22" s="156">
        <v>1049.0000000000002</v>
      </c>
      <c r="K22" s="156">
        <v>1101</v>
      </c>
      <c r="L22" s="156">
        <v>1214</v>
      </c>
      <c r="M22" s="156">
        <v>1291.9999999999998</v>
      </c>
      <c r="N22" s="156">
        <v>1528</v>
      </c>
      <c r="O22" s="156">
        <v>1554</v>
      </c>
      <c r="P22" s="156">
        <v>1587</v>
      </c>
      <c r="Q22" s="156">
        <v>1644</v>
      </c>
      <c r="R22" s="156">
        <v>1723</v>
      </c>
      <c r="S22" s="156">
        <v>1762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7344</v>
      </c>
      <c r="E23" s="156">
        <v>7464</v>
      </c>
      <c r="F23" s="156">
        <v>7254</v>
      </c>
      <c r="G23" s="156">
        <v>7652</v>
      </c>
      <c r="H23" s="156">
        <v>8328.9999999999982</v>
      </c>
      <c r="I23" s="156">
        <v>9256</v>
      </c>
      <c r="J23" s="156">
        <v>9904</v>
      </c>
      <c r="K23" s="156">
        <v>11037</v>
      </c>
      <c r="L23" s="156">
        <v>11817</v>
      </c>
      <c r="M23" s="156">
        <v>10724</v>
      </c>
      <c r="N23" s="156">
        <v>10548</v>
      </c>
      <c r="O23" s="156">
        <v>10905</v>
      </c>
      <c r="P23" s="156">
        <v>11336</v>
      </c>
      <c r="Q23" s="156">
        <v>11300</v>
      </c>
      <c r="R23" s="156">
        <v>11081</v>
      </c>
      <c r="S23" s="156">
        <v>11552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11034</v>
      </c>
      <c r="E24" s="156">
        <v>12018</v>
      </c>
      <c r="F24" s="156">
        <v>12562.999999999998</v>
      </c>
      <c r="G24" s="156">
        <v>12735</v>
      </c>
      <c r="H24" s="156">
        <v>13592</v>
      </c>
      <c r="I24" s="156">
        <v>14145.000000000002</v>
      </c>
      <c r="J24" s="156">
        <v>14097.999999999998</v>
      </c>
      <c r="K24" s="156">
        <v>15284</v>
      </c>
      <c r="L24" s="156">
        <v>16610.999999999996</v>
      </c>
      <c r="M24" s="156">
        <v>15151.000000000002</v>
      </c>
      <c r="N24" s="156">
        <v>15313</v>
      </c>
      <c r="O24" s="156">
        <v>16736.999999999996</v>
      </c>
      <c r="P24" s="156">
        <v>17436.000000000004</v>
      </c>
      <c r="Q24" s="156">
        <v>17222</v>
      </c>
      <c r="R24" s="156">
        <v>16855</v>
      </c>
      <c r="S24" s="156">
        <v>16901.999999999996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7356</v>
      </c>
      <c r="E25" s="156">
        <v>7949</v>
      </c>
      <c r="F25" s="156">
        <v>7997.0000000000009</v>
      </c>
      <c r="G25" s="156">
        <v>7949</v>
      </c>
      <c r="H25" s="156">
        <v>8052</v>
      </c>
      <c r="I25" s="156">
        <v>8174.9999999999991</v>
      </c>
      <c r="J25" s="156">
        <v>8059</v>
      </c>
      <c r="K25" s="156">
        <v>8649.9999999999982</v>
      </c>
      <c r="L25" s="156">
        <v>8852.0000000000018</v>
      </c>
      <c r="M25" s="156">
        <v>8183</v>
      </c>
      <c r="N25" s="156">
        <v>8420</v>
      </c>
      <c r="O25" s="156">
        <v>8715.0000000000018</v>
      </c>
      <c r="P25" s="156">
        <v>8946.9999999999982</v>
      </c>
      <c r="Q25" s="156">
        <v>8873</v>
      </c>
      <c r="R25" s="156">
        <v>8790</v>
      </c>
      <c r="S25" s="156">
        <v>8874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1534</v>
      </c>
      <c r="E26" s="156">
        <v>1831</v>
      </c>
      <c r="F26" s="156">
        <v>1882</v>
      </c>
      <c r="G26" s="156">
        <v>1927.0000000000002</v>
      </c>
      <c r="H26" s="156">
        <v>2152</v>
      </c>
      <c r="I26" s="156">
        <v>2271</v>
      </c>
      <c r="J26" s="156">
        <v>2391</v>
      </c>
      <c r="K26" s="156">
        <v>2568.0000000000005</v>
      </c>
      <c r="L26" s="156">
        <v>2676</v>
      </c>
      <c r="M26" s="156">
        <v>2564</v>
      </c>
      <c r="N26" s="156">
        <v>2661</v>
      </c>
      <c r="O26" s="156">
        <v>2808</v>
      </c>
      <c r="P26" s="156">
        <v>2967</v>
      </c>
      <c r="Q26" s="156">
        <v>2793</v>
      </c>
      <c r="R26" s="156">
        <v>2859</v>
      </c>
      <c r="S26" s="156">
        <v>2994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5735</v>
      </c>
      <c r="E27" s="156">
        <v>6858</v>
      </c>
      <c r="F27" s="156">
        <v>7323.9999999999991</v>
      </c>
      <c r="G27" s="156">
        <v>7196</v>
      </c>
      <c r="H27" s="156">
        <v>7811.0000000000009</v>
      </c>
      <c r="I27" s="156">
        <v>7190</v>
      </c>
      <c r="J27" s="156">
        <v>7139</v>
      </c>
      <c r="K27" s="156">
        <v>7931</v>
      </c>
      <c r="L27" s="156">
        <v>8215.0000000000018</v>
      </c>
      <c r="M27" s="156">
        <v>8039</v>
      </c>
      <c r="N27" s="156">
        <v>8168</v>
      </c>
      <c r="O27" s="156">
        <v>8593</v>
      </c>
      <c r="P27" s="156">
        <v>8961</v>
      </c>
      <c r="Q27" s="156">
        <v>9253.0000000000018</v>
      </c>
      <c r="R27" s="156">
        <v>9824.9999999999982</v>
      </c>
      <c r="S27" s="156">
        <v>10302.999999999998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3791</v>
      </c>
      <c r="E28" s="156">
        <v>4060</v>
      </c>
      <c r="F28" s="156">
        <v>3566</v>
      </c>
      <c r="G28" s="156">
        <v>3354</v>
      </c>
      <c r="H28" s="156">
        <v>3521</v>
      </c>
      <c r="I28" s="156">
        <v>3867</v>
      </c>
      <c r="J28" s="156">
        <v>4260</v>
      </c>
      <c r="K28" s="156">
        <v>4859</v>
      </c>
      <c r="L28" s="156">
        <v>4649</v>
      </c>
      <c r="M28" s="156">
        <v>4563.0000000000009</v>
      </c>
      <c r="N28" s="156">
        <v>4234</v>
      </c>
      <c r="O28" s="156">
        <v>4565.0000000000009</v>
      </c>
      <c r="P28" s="156">
        <v>4635</v>
      </c>
      <c r="Q28" s="156">
        <v>4332</v>
      </c>
      <c r="R28" s="156">
        <v>5230</v>
      </c>
      <c r="S28" s="156">
        <v>5204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11217</v>
      </c>
      <c r="E29" s="156">
        <v>11926</v>
      </c>
      <c r="F29" s="156">
        <v>12710</v>
      </c>
      <c r="G29" s="156">
        <v>13430</v>
      </c>
      <c r="H29" s="156">
        <v>14062</v>
      </c>
      <c r="I29" s="156">
        <v>14592</v>
      </c>
      <c r="J29" s="156">
        <v>15195</v>
      </c>
      <c r="K29" s="156">
        <v>15997</v>
      </c>
      <c r="L29" s="156">
        <v>17359</v>
      </c>
      <c r="M29" s="156">
        <v>17789</v>
      </c>
      <c r="N29" s="156">
        <v>18325</v>
      </c>
      <c r="O29" s="156">
        <v>19414.000000000004</v>
      </c>
      <c r="P29" s="156">
        <v>20079.000000000004</v>
      </c>
      <c r="Q29" s="156">
        <v>20967</v>
      </c>
      <c r="R29" s="156">
        <v>21663</v>
      </c>
      <c r="S29" s="156">
        <v>22814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4456</v>
      </c>
      <c r="E30" s="156">
        <v>4949.0000000000009</v>
      </c>
      <c r="F30" s="156">
        <v>5022.9999999999991</v>
      </c>
      <c r="G30" s="156">
        <v>5248</v>
      </c>
      <c r="H30" s="156">
        <v>5640</v>
      </c>
      <c r="I30" s="156">
        <v>5947.0000000000009</v>
      </c>
      <c r="J30" s="156">
        <v>6370</v>
      </c>
      <c r="K30" s="156">
        <v>7139.0000000000009</v>
      </c>
      <c r="L30" s="156">
        <v>7645.0000000000009</v>
      </c>
      <c r="M30" s="156">
        <v>7508.9999999999991</v>
      </c>
      <c r="N30" s="156">
        <v>7674</v>
      </c>
      <c r="O30" s="156">
        <v>8316</v>
      </c>
      <c r="P30" s="156">
        <v>8745.0000000000018</v>
      </c>
      <c r="Q30" s="156">
        <v>8933.9999999999982</v>
      </c>
      <c r="R30" s="156">
        <v>8904.0000000000018</v>
      </c>
      <c r="S30" s="156">
        <v>9234.0000000000018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2159</v>
      </c>
      <c r="E31" s="156">
        <v>2418</v>
      </c>
      <c r="F31" s="156">
        <v>2646</v>
      </c>
      <c r="G31" s="156">
        <v>2796</v>
      </c>
      <c r="H31" s="156">
        <v>3122</v>
      </c>
      <c r="I31" s="156">
        <v>3507</v>
      </c>
      <c r="J31" s="156">
        <v>3907</v>
      </c>
      <c r="K31" s="156">
        <v>4431.9999999999991</v>
      </c>
      <c r="L31" s="156">
        <v>5290</v>
      </c>
      <c r="M31" s="156">
        <v>5027</v>
      </c>
      <c r="N31" s="156">
        <v>5273</v>
      </c>
      <c r="O31" s="156">
        <v>5598</v>
      </c>
      <c r="P31" s="156">
        <v>5778</v>
      </c>
      <c r="Q31" s="156">
        <v>5801</v>
      </c>
      <c r="R31" s="156">
        <v>5928</v>
      </c>
      <c r="S31" s="156">
        <v>5890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7097</v>
      </c>
      <c r="E32" s="156">
        <v>7427</v>
      </c>
      <c r="F32" s="156">
        <v>7667.9999999999991</v>
      </c>
      <c r="G32" s="156">
        <v>8007</v>
      </c>
      <c r="H32" s="156">
        <v>8345.9999999999964</v>
      </c>
      <c r="I32" s="156">
        <v>8710</v>
      </c>
      <c r="J32" s="156">
        <v>9028</v>
      </c>
      <c r="K32" s="156">
        <v>9420.0000000000018</v>
      </c>
      <c r="L32" s="156">
        <v>9970.9999999999982</v>
      </c>
      <c r="M32" s="156">
        <v>10160.000000000005</v>
      </c>
      <c r="N32" s="156">
        <v>10292</v>
      </c>
      <c r="O32" s="156">
        <v>10626</v>
      </c>
      <c r="P32" s="156">
        <v>10923.000000000002</v>
      </c>
      <c r="Q32" s="156">
        <v>11178.000000000002</v>
      </c>
      <c r="R32" s="156">
        <v>11145.000000000002</v>
      </c>
      <c r="S32" s="156">
        <v>11224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5991</v>
      </c>
      <c r="E33" s="156">
        <v>6335</v>
      </c>
      <c r="F33" s="156">
        <v>6693</v>
      </c>
      <c r="G33" s="156">
        <v>6996</v>
      </c>
      <c r="H33" s="156">
        <v>7328</v>
      </c>
      <c r="I33" s="156">
        <v>7662</v>
      </c>
      <c r="J33" s="156">
        <v>7848</v>
      </c>
      <c r="K33" s="156">
        <v>8204.0000000000018</v>
      </c>
      <c r="L33" s="156">
        <v>8702.9999999999982</v>
      </c>
      <c r="M33" s="156">
        <v>9041.9999999999982</v>
      </c>
      <c r="N33" s="156">
        <v>9409</v>
      </c>
      <c r="O33" s="156">
        <v>9746</v>
      </c>
      <c r="P33" s="156">
        <v>10105</v>
      </c>
      <c r="Q33" s="156">
        <v>10201</v>
      </c>
      <c r="R33" s="156">
        <v>10252</v>
      </c>
      <c r="S33" s="156">
        <v>10247.000000000002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8780</v>
      </c>
      <c r="E34" s="156">
        <v>9450</v>
      </c>
      <c r="F34" s="156">
        <v>9994</v>
      </c>
      <c r="G34" s="156">
        <v>10518</v>
      </c>
      <c r="H34" s="156">
        <v>11085</v>
      </c>
      <c r="I34" s="156">
        <v>11788</v>
      </c>
      <c r="J34" s="156">
        <v>12323</v>
      </c>
      <c r="K34" s="156">
        <v>13067</v>
      </c>
      <c r="L34" s="156">
        <v>14126</v>
      </c>
      <c r="M34" s="156">
        <v>14790</v>
      </c>
      <c r="N34" s="156">
        <v>15263</v>
      </c>
      <c r="O34" s="156">
        <v>16151</v>
      </c>
      <c r="P34" s="156">
        <v>17114</v>
      </c>
      <c r="Q34" s="156">
        <v>17460</v>
      </c>
      <c r="R34" s="156">
        <v>17657</v>
      </c>
      <c r="S34" s="156">
        <v>17978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1241.9999999999998</v>
      </c>
      <c r="E35" s="156">
        <v>1338.0000000000002</v>
      </c>
      <c r="F35" s="156">
        <v>1406</v>
      </c>
      <c r="G35" s="156">
        <v>1473</v>
      </c>
      <c r="H35" s="156">
        <v>1510</v>
      </c>
      <c r="I35" s="156">
        <v>1583.0000000000002</v>
      </c>
      <c r="J35" s="156">
        <v>1672.0000000000002</v>
      </c>
      <c r="K35" s="156">
        <v>1785.0000000000007</v>
      </c>
      <c r="L35" s="156">
        <v>1987</v>
      </c>
      <c r="M35" s="156">
        <v>1997.0000000000002</v>
      </c>
      <c r="N35" s="156">
        <v>2065</v>
      </c>
      <c r="O35" s="156">
        <v>2218.9999999999995</v>
      </c>
      <c r="P35" s="156">
        <v>2258</v>
      </c>
      <c r="Q35" s="156">
        <v>2297.0000000000005</v>
      </c>
      <c r="R35" s="156">
        <v>2278.0000000000005</v>
      </c>
      <c r="S35" s="156">
        <v>2316.9999999999995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1624</v>
      </c>
      <c r="E36" s="156">
        <v>1749</v>
      </c>
      <c r="F36" s="156">
        <v>1819</v>
      </c>
      <c r="G36" s="156">
        <v>1883</v>
      </c>
      <c r="H36" s="156">
        <v>2016</v>
      </c>
      <c r="I36" s="156">
        <v>2139.9999999999995</v>
      </c>
      <c r="J36" s="156">
        <v>2319</v>
      </c>
      <c r="K36" s="156">
        <v>2433</v>
      </c>
      <c r="L36" s="156">
        <v>2541.9999999999995</v>
      </c>
      <c r="M36" s="156">
        <v>2727</v>
      </c>
      <c r="N36" s="156">
        <v>2844</v>
      </c>
      <c r="O36" s="156">
        <v>2897</v>
      </c>
      <c r="P36" s="156">
        <v>2959</v>
      </c>
      <c r="Q36" s="156">
        <v>2992</v>
      </c>
      <c r="R36" s="156">
        <v>3030</v>
      </c>
      <c r="S36" s="156">
        <v>3075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55</v>
      </c>
      <c r="E37" s="156">
        <v>52</v>
      </c>
      <c r="F37" s="156">
        <v>57</v>
      </c>
      <c r="G37" s="156">
        <v>77</v>
      </c>
      <c r="H37" s="156">
        <v>108</v>
      </c>
      <c r="I37" s="156">
        <v>122</v>
      </c>
      <c r="J37" s="156">
        <v>124</v>
      </c>
      <c r="K37" s="156">
        <v>128</v>
      </c>
      <c r="L37" s="156">
        <v>149</v>
      </c>
      <c r="M37" s="156">
        <v>162.00000000000003</v>
      </c>
      <c r="N37" s="156">
        <v>168</v>
      </c>
      <c r="O37" s="156">
        <v>175</v>
      </c>
      <c r="P37" s="156">
        <v>175</v>
      </c>
      <c r="Q37" s="156">
        <v>194</v>
      </c>
      <c r="R37" s="156">
        <v>243</v>
      </c>
      <c r="S37" s="156">
        <v>245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119200</v>
      </c>
      <c r="E39" s="164">
        <f t="shared" ref="E39:S39" si="1">SUM(E18:E38)</f>
        <v>127111</v>
      </c>
      <c r="F39" s="164">
        <f t="shared" si="1"/>
        <v>130021.00000000001</v>
      </c>
      <c r="G39" s="164">
        <f t="shared" si="1"/>
        <v>132243</v>
      </c>
      <c r="H39" s="164">
        <f t="shared" si="1"/>
        <v>138752</v>
      </c>
      <c r="I39" s="164">
        <f t="shared" si="1"/>
        <v>143621</v>
      </c>
      <c r="J39" s="164">
        <f t="shared" si="1"/>
        <v>150475</v>
      </c>
      <c r="K39" s="164">
        <f t="shared" si="1"/>
        <v>163653.99999999997</v>
      </c>
      <c r="L39" s="164">
        <f t="shared" si="1"/>
        <v>170386</v>
      </c>
      <c r="M39" s="164">
        <f t="shared" si="1"/>
        <v>158347.99999999997</v>
      </c>
      <c r="N39" s="164">
        <f t="shared" si="1"/>
        <v>163620</v>
      </c>
      <c r="O39" s="164">
        <f t="shared" si="1"/>
        <v>170454</v>
      </c>
      <c r="P39" s="164">
        <f t="shared" si="1"/>
        <v>172417.00000000003</v>
      </c>
      <c r="Q39" s="164">
        <f t="shared" si="1"/>
        <v>175002</v>
      </c>
      <c r="R39" s="164">
        <f t="shared" si="1"/>
        <v>176987</v>
      </c>
      <c r="S39" s="164">
        <f t="shared" si="1"/>
        <v>180785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1899</v>
      </c>
      <c r="E41" s="152">
        <v>2292.9999999999995</v>
      </c>
      <c r="F41" s="152">
        <v>2450.0000000000005</v>
      </c>
      <c r="G41" s="152">
        <v>2449.9999999999995</v>
      </c>
      <c r="H41" s="152">
        <v>2377</v>
      </c>
      <c r="I41" s="152">
        <v>2413.9999999999995</v>
      </c>
      <c r="J41" s="152">
        <v>2340</v>
      </c>
      <c r="K41" s="152">
        <v>2499</v>
      </c>
      <c r="L41" s="152">
        <v>2549</v>
      </c>
      <c r="M41" s="152">
        <v>2815</v>
      </c>
      <c r="N41" s="152">
        <v>2617</v>
      </c>
      <c r="O41" s="152">
        <v>2589</v>
      </c>
      <c r="P41" s="152">
        <v>2683</v>
      </c>
      <c r="Q41" s="152">
        <v>2688</v>
      </c>
      <c r="R41" s="152">
        <v>2644</v>
      </c>
      <c r="S41" s="152">
        <v>2614.0000000000005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576.99999999999989</v>
      </c>
      <c r="E42" s="156">
        <v>581</v>
      </c>
      <c r="F42" s="156">
        <v>591</v>
      </c>
      <c r="G42" s="156">
        <v>552</v>
      </c>
      <c r="H42" s="156">
        <v>545.99999999999989</v>
      </c>
      <c r="I42" s="156">
        <v>550.00000000000011</v>
      </c>
      <c r="J42" s="156">
        <v>570</v>
      </c>
      <c r="K42" s="156">
        <v>531</v>
      </c>
      <c r="L42" s="156">
        <v>550</v>
      </c>
      <c r="M42" s="156">
        <v>471</v>
      </c>
      <c r="N42" s="156">
        <v>462</v>
      </c>
      <c r="O42" s="156">
        <v>459</v>
      </c>
      <c r="P42" s="156">
        <v>449</v>
      </c>
      <c r="Q42" s="156">
        <v>403</v>
      </c>
      <c r="R42" s="156">
        <v>376</v>
      </c>
      <c r="S42" s="156">
        <v>382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7852</v>
      </c>
      <c r="E43" s="156">
        <v>8113</v>
      </c>
      <c r="F43" s="156">
        <v>7281</v>
      </c>
      <c r="G43" s="156">
        <v>6507</v>
      </c>
      <c r="H43" s="156">
        <v>6438</v>
      </c>
      <c r="I43" s="156">
        <v>5818</v>
      </c>
      <c r="J43" s="156">
        <v>6337</v>
      </c>
      <c r="K43" s="156">
        <v>6440</v>
      </c>
      <c r="L43" s="156">
        <v>5332</v>
      </c>
      <c r="M43" s="156">
        <v>3662</v>
      </c>
      <c r="N43" s="156">
        <v>4946</v>
      </c>
      <c r="O43" s="156">
        <v>4814.9999999999991</v>
      </c>
      <c r="P43" s="156">
        <v>4493</v>
      </c>
      <c r="Q43" s="156">
        <v>4446</v>
      </c>
      <c r="R43" s="156">
        <v>4579</v>
      </c>
      <c r="S43" s="156">
        <v>4821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426</v>
      </c>
      <c r="E44" s="156">
        <v>518.00000000000011</v>
      </c>
      <c r="F44" s="156">
        <v>712</v>
      </c>
      <c r="G44" s="156">
        <v>630</v>
      </c>
      <c r="H44" s="156">
        <v>986</v>
      </c>
      <c r="I44" s="156">
        <v>706</v>
      </c>
      <c r="J44" s="156">
        <v>755</v>
      </c>
      <c r="K44" s="156">
        <v>831</v>
      </c>
      <c r="L44" s="156">
        <v>666</v>
      </c>
      <c r="M44" s="156">
        <v>620</v>
      </c>
      <c r="N44" s="156">
        <v>524</v>
      </c>
      <c r="O44" s="156">
        <v>664</v>
      </c>
      <c r="P44" s="156">
        <v>785</v>
      </c>
      <c r="Q44" s="156">
        <v>642</v>
      </c>
      <c r="R44" s="156">
        <v>419</v>
      </c>
      <c r="S44" s="156">
        <v>596.00000000000011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1390</v>
      </c>
      <c r="E45" s="156">
        <v>1552</v>
      </c>
      <c r="F45" s="156">
        <v>1447</v>
      </c>
      <c r="G45" s="156">
        <v>1434</v>
      </c>
      <c r="H45" s="156">
        <v>1643</v>
      </c>
      <c r="I45" s="156">
        <v>1603</v>
      </c>
      <c r="J45" s="156">
        <v>1619</v>
      </c>
      <c r="K45" s="156">
        <v>1860</v>
      </c>
      <c r="L45" s="156">
        <v>1804</v>
      </c>
      <c r="M45" s="156">
        <v>1545</v>
      </c>
      <c r="N45" s="156">
        <v>1692</v>
      </c>
      <c r="O45" s="156">
        <v>2023</v>
      </c>
      <c r="P45" s="156">
        <v>1622</v>
      </c>
      <c r="Q45" s="156">
        <v>1797</v>
      </c>
      <c r="R45" s="156">
        <v>1775</v>
      </c>
      <c r="S45" s="156">
        <v>2022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444</v>
      </c>
      <c r="E46" s="156">
        <v>542</v>
      </c>
      <c r="F46" s="156">
        <v>558.99999999999989</v>
      </c>
      <c r="G46" s="156">
        <v>532</v>
      </c>
      <c r="H46" s="156">
        <v>593</v>
      </c>
      <c r="I46" s="156">
        <v>681</v>
      </c>
      <c r="J46" s="156">
        <v>758</v>
      </c>
      <c r="K46" s="156">
        <v>800</v>
      </c>
      <c r="L46" s="156">
        <v>868</v>
      </c>
      <c r="M46" s="156">
        <v>918</v>
      </c>
      <c r="N46" s="156">
        <v>983</v>
      </c>
      <c r="O46" s="156">
        <v>1027</v>
      </c>
      <c r="P46" s="156">
        <v>1231</v>
      </c>
      <c r="Q46" s="156">
        <v>1153</v>
      </c>
      <c r="R46" s="156">
        <v>1317</v>
      </c>
      <c r="S46" s="156">
        <v>1315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1954</v>
      </c>
      <c r="E47" s="156">
        <v>2008</v>
      </c>
      <c r="F47" s="156">
        <v>2018</v>
      </c>
      <c r="G47" s="156">
        <v>1957.9999999999998</v>
      </c>
      <c r="H47" s="156">
        <v>2103</v>
      </c>
      <c r="I47" s="156">
        <v>2165</v>
      </c>
      <c r="J47" s="156">
        <v>2345</v>
      </c>
      <c r="K47" s="156">
        <v>2533.0000000000005</v>
      </c>
      <c r="L47" s="156">
        <v>2486.0000000000005</v>
      </c>
      <c r="M47" s="156">
        <v>1922</v>
      </c>
      <c r="N47" s="156">
        <v>1972</v>
      </c>
      <c r="O47" s="156">
        <v>2214</v>
      </c>
      <c r="P47" s="156">
        <v>2176</v>
      </c>
      <c r="Q47" s="156">
        <v>2044</v>
      </c>
      <c r="R47" s="156">
        <v>2020</v>
      </c>
      <c r="S47" s="156">
        <v>2027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3256</v>
      </c>
      <c r="E48" s="156">
        <v>3526</v>
      </c>
      <c r="F48" s="156">
        <v>3325</v>
      </c>
      <c r="G48" s="156">
        <v>3477</v>
      </c>
      <c r="H48" s="156">
        <v>3719</v>
      </c>
      <c r="I48" s="156">
        <v>4227</v>
      </c>
      <c r="J48" s="156">
        <v>5024.0000000000009</v>
      </c>
      <c r="K48" s="156">
        <v>5599</v>
      </c>
      <c r="L48" s="156">
        <v>5632</v>
      </c>
      <c r="M48" s="156">
        <v>3266</v>
      </c>
      <c r="N48" s="156">
        <v>3497</v>
      </c>
      <c r="O48" s="156">
        <v>3843</v>
      </c>
      <c r="P48" s="156">
        <v>3744</v>
      </c>
      <c r="Q48" s="156">
        <v>3744</v>
      </c>
      <c r="R48" s="156">
        <v>3666</v>
      </c>
      <c r="S48" s="156">
        <v>4070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8595</v>
      </c>
      <c r="E49" s="156">
        <v>7626</v>
      </c>
      <c r="F49" s="156">
        <v>8670</v>
      </c>
      <c r="G49" s="156">
        <v>8880.9999999999982</v>
      </c>
      <c r="H49" s="156">
        <v>8826</v>
      </c>
      <c r="I49" s="156">
        <v>9204</v>
      </c>
      <c r="J49" s="156">
        <v>9793</v>
      </c>
      <c r="K49" s="156">
        <v>11193</v>
      </c>
      <c r="L49" s="156">
        <v>10584</v>
      </c>
      <c r="M49" s="156">
        <v>6852</v>
      </c>
      <c r="N49" s="156">
        <v>6601</v>
      </c>
      <c r="O49" s="156">
        <v>5401</v>
      </c>
      <c r="P49" s="156">
        <v>2633</v>
      </c>
      <c r="Q49" s="156">
        <v>3960</v>
      </c>
      <c r="R49" s="156">
        <v>4183</v>
      </c>
      <c r="S49" s="156">
        <v>3882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1023.0000000000001</v>
      </c>
      <c r="E50" s="156">
        <v>1087</v>
      </c>
      <c r="F50" s="156">
        <v>940.00000000000011</v>
      </c>
      <c r="G50" s="156">
        <v>945</v>
      </c>
      <c r="H50" s="156">
        <v>1028</v>
      </c>
      <c r="I50" s="156">
        <v>1211</v>
      </c>
      <c r="J50" s="156">
        <v>1316</v>
      </c>
      <c r="K50" s="156">
        <v>1469</v>
      </c>
      <c r="L50" s="156">
        <v>1836</v>
      </c>
      <c r="M50" s="156">
        <v>1455</v>
      </c>
      <c r="N50" s="156">
        <v>1642</v>
      </c>
      <c r="O50" s="156">
        <v>1639</v>
      </c>
      <c r="P50" s="156">
        <v>1763</v>
      </c>
      <c r="Q50" s="156">
        <v>1618</v>
      </c>
      <c r="R50" s="156">
        <v>1769</v>
      </c>
      <c r="S50" s="156">
        <v>1812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2791</v>
      </c>
      <c r="E51" s="156">
        <v>3197</v>
      </c>
      <c r="F51" s="156">
        <v>2861</v>
      </c>
      <c r="G51" s="156">
        <v>2844</v>
      </c>
      <c r="H51" s="156">
        <v>3038</v>
      </c>
      <c r="I51" s="156">
        <v>3272</v>
      </c>
      <c r="J51" s="156">
        <v>3818.9999999999995</v>
      </c>
      <c r="K51" s="156">
        <v>4347.0000000000009</v>
      </c>
      <c r="L51" s="156">
        <v>4719</v>
      </c>
      <c r="M51" s="156">
        <v>3972</v>
      </c>
      <c r="N51" s="156">
        <v>4279</v>
      </c>
      <c r="O51" s="156">
        <v>4591.0000000000009</v>
      </c>
      <c r="P51" s="156">
        <v>4577</v>
      </c>
      <c r="Q51" s="156">
        <v>4305</v>
      </c>
      <c r="R51" s="156">
        <v>4363</v>
      </c>
      <c r="S51" s="156">
        <v>4642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806</v>
      </c>
      <c r="E52" s="156">
        <v>967</v>
      </c>
      <c r="F52" s="156">
        <v>1088</v>
      </c>
      <c r="G52" s="156">
        <v>1055.0000000000002</v>
      </c>
      <c r="H52" s="156">
        <v>878</v>
      </c>
      <c r="I52" s="156">
        <v>988</v>
      </c>
      <c r="J52" s="156">
        <v>1052</v>
      </c>
      <c r="K52" s="156">
        <v>1039</v>
      </c>
      <c r="L52" s="156">
        <v>1092</v>
      </c>
      <c r="M52" s="156">
        <v>779</v>
      </c>
      <c r="N52" s="156">
        <v>784</v>
      </c>
      <c r="O52" s="156">
        <v>895</v>
      </c>
      <c r="P52" s="156">
        <v>871</v>
      </c>
      <c r="Q52" s="156">
        <v>907</v>
      </c>
      <c r="R52" s="156">
        <v>881</v>
      </c>
      <c r="S52" s="156">
        <v>872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1938.0000000000009</v>
      </c>
      <c r="E53" s="156">
        <v>2125.0000000000027</v>
      </c>
      <c r="F53" s="156">
        <v>2013.000000000007</v>
      </c>
      <c r="G53" s="156">
        <v>2040.0000000000061</v>
      </c>
      <c r="H53" s="156">
        <v>2025.9999999999934</v>
      </c>
      <c r="I53" s="156">
        <v>2099.9999999999955</v>
      </c>
      <c r="J53" s="156">
        <v>1981.999999999995</v>
      </c>
      <c r="K53" s="156">
        <v>2256.9999999999804</v>
      </c>
      <c r="L53" s="156">
        <v>2266.0000000000073</v>
      </c>
      <c r="M53" s="156">
        <v>2014.9999999999845</v>
      </c>
      <c r="N53" s="156">
        <v>1949</v>
      </c>
      <c r="O53" s="156">
        <v>2004.000000000007</v>
      </c>
      <c r="P53" s="156">
        <v>2040.0000000000168</v>
      </c>
      <c r="Q53" s="156">
        <v>1934.0000000000082</v>
      </c>
      <c r="R53" s="156">
        <v>1915.9999999999832</v>
      </c>
      <c r="S53" s="156">
        <v>1968.999999999995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32951</v>
      </c>
      <c r="E54" s="164">
        <f t="shared" ref="E54:S54" si="2">SUM(E41:E53)</f>
        <v>34135</v>
      </c>
      <c r="F54" s="164">
        <f t="shared" si="2"/>
        <v>33955.000000000007</v>
      </c>
      <c r="G54" s="164">
        <f t="shared" si="2"/>
        <v>33305.000000000007</v>
      </c>
      <c r="H54" s="164">
        <f t="shared" si="2"/>
        <v>34200.999999999993</v>
      </c>
      <c r="I54" s="164">
        <f t="shared" si="2"/>
        <v>34938.999999999993</v>
      </c>
      <c r="J54" s="164">
        <f t="shared" si="2"/>
        <v>37709.999999999993</v>
      </c>
      <c r="K54" s="164">
        <f t="shared" si="2"/>
        <v>41397.999999999978</v>
      </c>
      <c r="L54" s="164">
        <f t="shared" si="2"/>
        <v>40384.000000000007</v>
      </c>
      <c r="M54" s="164">
        <f t="shared" si="2"/>
        <v>30291.999999999985</v>
      </c>
      <c r="N54" s="164">
        <f t="shared" si="2"/>
        <v>31948</v>
      </c>
      <c r="O54" s="164">
        <f t="shared" si="2"/>
        <v>32164.000000000007</v>
      </c>
      <c r="P54" s="164">
        <f t="shared" si="2"/>
        <v>29067.000000000018</v>
      </c>
      <c r="Q54" s="164">
        <f t="shared" si="2"/>
        <v>29641.000000000007</v>
      </c>
      <c r="R54" s="164">
        <f t="shared" si="2"/>
        <v>29907.999999999982</v>
      </c>
      <c r="S54" s="164">
        <f t="shared" si="2"/>
        <v>31023.999999999996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1899</v>
      </c>
      <c r="E56" s="152">
        <v>2292.9999999999995</v>
      </c>
      <c r="F56" s="152">
        <v>2450.0000000000005</v>
      </c>
      <c r="G56" s="152">
        <v>2449.9999999999995</v>
      </c>
      <c r="H56" s="152">
        <v>2377</v>
      </c>
      <c r="I56" s="152">
        <v>2413.9999999999995</v>
      </c>
      <c r="J56" s="152">
        <v>2340</v>
      </c>
      <c r="K56" s="152">
        <v>2499</v>
      </c>
      <c r="L56" s="152">
        <v>2549</v>
      </c>
      <c r="M56" s="152">
        <v>2815</v>
      </c>
      <c r="N56" s="152">
        <v>2617</v>
      </c>
      <c r="O56" s="152">
        <v>2589</v>
      </c>
      <c r="P56" s="152">
        <v>2683</v>
      </c>
      <c r="Q56" s="152">
        <v>2688</v>
      </c>
      <c r="R56" s="152">
        <v>2644</v>
      </c>
      <c r="S56" s="152">
        <v>2614.0000000000005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576.99999999999989</v>
      </c>
      <c r="E57" s="156">
        <v>581</v>
      </c>
      <c r="F57" s="156">
        <v>591</v>
      </c>
      <c r="G57" s="156">
        <v>552</v>
      </c>
      <c r="H57" s="156">
        <v>545.99999999999989</v>
      </c>
      <c r="I57" s="156">
        <v>550.00000000000011</v>
      </c>
      <c r="J57" s="156">
        <v>570</v>
      </c>
      <c r="K57" s="156">
        <v>531</v>
      </c>
      <c r="L57" s="156">
        <v>550</v>
      </c>
      <c r="M57" s="156">
        <v>471</v>
      </c>
      <c r="N57" s="156">
        <v>462</v>
      </c>
      <c r="O57" s="156">
        <v>459</v>
      </c>
      <c r="P57" s="156">
        <v>449</v>
      </c>
      <c r="Q57" s="156">
        <v>403</v>
      </c>
      <c r="R57" s="156">
        <v>376</v>
      </c>
      <c r="S57" s="156">
        <v>382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1411</v>
      </c>
      <c r="E58" s="156">
        <v>1471</v>
      </c>
      <c r="F58" s="156">
        <v>1460</v>
      </c>
      <c r="G58" s="156">
        <v>1446</v>
      </c>
      <c r="H58" s="156">
        <v>1390</v>
      </c>
      <c r="I58" s="156">
        <v>1375</v>
      </c>
      <c r="J58" s="156">
        <v>1541</v>
      </c>
      <c r="K58" s="156">
        <v>1785</v>
      </c>
      <c r="L58" s="156">
        <v>1301.9999999999998</v>
      </c>
      <c r="M58" s="156">
        <v>883</v>
      </c>
      <c r="N58" s="156">
        <v>1235</v>
      </c>
      <c r="O58" s="156">
        <v>1150</v>
      </c>
      <c r="P58" s="156">
        <v>1076</v>
      </c>
      <c r="Q58" s="156">
        <v>1162</v>
      </c>
      <c r="R58" s="156">
        <v>1198.9999999999998</v>
      </c>
      <c r="S58" s="156">
        <v>1194.9999999999998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5615</v>
      </c>
      <c r="E59" s="156">
        <v>5737</v>
      </c>
      <c r="F59" s="156">
        <v>4976</v>
      </c>
      <c r="G59" s="156">
        <v>4326</v>
      </c>
      <c r="H59" s="156">
        <v>4332.0000000000009</v>
      </c>
      <c r="I59" s="156">
        <v>3679</v>
      </c>
      <c r="J59" s="156">
        <v>4034</v>
      </c>
      <c r="K59" s="156">
        <v>3890.0000000000005</v>
      </c>
      <c r="L59" s="156">
        <v>3270</v>
      </c>
      <c r="M59" s="156">
        <v>2122</v>
      </c>
      <c r="N59" s="156">
        <v>3063</v>
      </c>
      <c r="O59" s="156">
        <v>3064</v>
      </c>
      <c r="P59" s="156">
        <v>2813</v>
      </c>
      <c r="Q59" s="156">
        <v>2751</v>
      </c>
      <c r="R59" s="156">
        <v>2877</v>
      </c>
      <c r="S59" s="156">
        <v>3124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826.00000000000034</v>
      </c>
      <c r="E60" s="156">
        <v>905.00000000000011</v>
      </c>
      <c r="F60" s="156">
        <v>845.00000000000091</v>
      </c>
      <c r="G60" s="156">
        <v>734.99999999999989</v>
      </c>
      <c r="H60" s="156">
        <v>716</v>
      </c>
      <c r="I60" s="156">
        <v>763.99999999999955</v>
      </c>
      <c r="J60" s="156">
        <v>762.00000000000045</v>
      </c>
      <c r="K60" s="156">
        <v>764.99999999999955</v>
      </c>
      <c r="L60" s="156">
        <v>760.00000000000068</v>
      </c>
      <c r="M60" s="156">
        <v>657.00000000000011</v>
      </c>
      <c r="N60" s="156">
        <v>648</v>
      </c>
      <c r="O60" s="156">
        <v>600.99999999999989</v>
      </c>
      <c r="P60" s="156">
        <v>603.99999999999966</v>
      </c>
      <c r="Q60" s="156">
        <v>533.00000000000023</v>
      </c>
      <c r="R60" s="156">
        <v>502.99999999999994</v>
      </c>
      <c r="S60" s="156">
        <v>502.00000000000017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426</v>
      </c>
      <c r="E61" s="156">
        <v>518.00000000000011</v>
      </c>
      <c r="F61" s="156">
        <v>712</v>
      </c>
      <c r="G61" s="156">
        <v>630</v>
      </c>
      <c r="H61" s="156">
        <v>986</v>
      </c>
      <c r="I61" s="156">
        <v>706</v>
      </c>
      <c r="J61" s="156">
        <v>755</v>
      </c>
      <c r="K61" s="156">
        <v>831</v>
      </c>
      <c r="L61" s="156">
        <v>666</v>
      </c>
      <c r="M61" s="156">
        <v>620</v>
      </c>
      <c r="N61" s="156">
        <v>524</v>
      </c>
      <c r="O61" s="156">
        <v>664</v>
      </c>
      <c r="P61" s="156">
        <v>785</v>
      </c>
      <c r="Q61" s="156">
        <v>642</v>
      </c>
      <c r="R61" s="156">
        <v>419</v>
      </c>
      <c r="S61" s="156">
        <v>596.00000000000011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1390</v>
      </c>
      <c r="E62" s="156">
        <v>1552</v>
      </c>
      <c r="F62" s="156">
        <v>1447</v>
      </c>
      <c r="G62" s="156">
        <v>1434</v>
      </c>
      <c r="H62" s="156">
        <v>1643</v>
      </c>
      <c r="I62" s="156">
        <v>1603</v>
      </c>
      <c r="J62" s="156">
        <v>1619</v>
      </c>
      <c r="K62" s="156">
        <v>1860</v>
      </c>
      <c r="L62" s="156">
        <v>1804</v>
      </c>
      <c r="M62" s="156">
        <v>1545</v>
      </c>
      <c r="N62" s="156">
        <v>1692</v>
      </c>
      <c r="O62" s="156">
        <v>2023</v>
      </c>
      <c r="P62" s="156">
        <v>1622</v>
      </c>
      <c r="Q62" s="156">
        <v>1797</v>
      </c>
      <c r="R62" s="156">
        <v>1775</v>
      </c>
      <c r="S62" s="156">
        <v>2022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444</v>
      </c>
      <c r="E63" s="156">
        <v>542</v>
      </c>
      <c r="F63" s="156">
        <v>558.99999999999989</v>
      </c>
      <c r="G63" s="156">
        <v>532</v>
      </c>
      <c r="H63" s="156">
        <v>593</v>
      </c>
      <c r="I63" s="156">
        <v>681</v>
      </c>
      <c r="J63" s="156">
        <v>758</v>
      </c>
      <c r="K63" s="156">
        <v>800</v>
      </c>
      <c r="L63" s="156">
        <v>868</v>
      </c>
      <c r="M63" s="156">
        <v>918</v>
      </c>
      <c r="N63" s="156">
        <v>983</v>
      </c>
      <c r="O63" s="156">
        <v>1027</v>
      </c>
      <c r="P63" s="156">
        <v>1231</v>
      </c>
      <c r="Q63" s="156">
        <v>1153</v>
      </c>
      <c r="R63" s="156">
        <v>1317</v>
      </c>
      <c r="S63" s="156">
        <v>1315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979</v>
      </c>
      <c r="E64" s="156">
        <v>1010</v>
      </c>
      <c r="F64" s="156">
        <v>1046</v>
      </c>
      <c r="G64" s="156">
        <v>984</v>
      </c>
      <c r="H64" s="156">
        <v>1073</v>
      </c>
      <c r="I64" s="156">
        <v>1020</v>
      </c>
      <c r="J64" s="156">
        <v>1114.0000000000002</v>
      </c>
      <c r="K64" s="156">
        <v>1199.9999999999998</v>
      </c>
      <c r="L64" s="156">
        <v>1175</v>
      </c>
      <c r="M64" s="156">
        <v>954</v>
      </c>
      <c r="N64" s="156">
        <v>951</v>
      </c>
      <c r="O64" s="156">
        <v>1055</v>
      </c>
      <c r="P64" s="156">
        <v>1069</v>
      </c>
      <c r="Q64" s="156">
        <v>954</v>
      </c>
      <c r="R64" s="156">
        <v>992</v>
      </c>
      <c r="S64" s="156">
        <v>1019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975.00000000000011</v>
      </c>
      <c r="E65" s="156">
        <v>997.99999999999989</v>
      </c>
      <c r="F65" s="156">
        <v>972</v>
      </c>
      <c r="G65" s="156">
        <v>973.99999999999966</v>
      </c>
      <c r="H65" s="156">
        <v>1030</v>
      </c>
      <c r="I65" s="156">
        <v>1145</v>
      </c>
      <c r="J65" s="156">
        <v>1231</v>
      </c>
      <c r="K65" s="156">
        <v>1333.0000000000002</v>
      </c>
      <c r="L65" s="156">
        <v>1311.0000000000002</v>
      </c>
      <c r="M65" s="156">
        <v>968.00000000000011</v>
      </c>
      <c r="N65" s="156">
        <v>1021</v>
      </c>
      <c r="O65" s="156">
        <v>1158.9999999999998</v>
      </c>
      <c r="P65" s="156">
        <v>1106.9999999999998</v>
      </c>
      <c r="Q65" s="156">
        <v>1090</v>
      </c>
      <c r="R65" s="156">
        <v>1028</v>
      </c>
      <c r="S65" s="156">
        <v>1008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1369</v>
      </c>
      <c r="E66" s="156">
        <v>1349</v>
      </c>
      <c r="F66" s="156">
        <v>1188</v>
      </c>
      <c r="G66" s="156">
        <v>1302</v>
      </c>
      <c r="H66" s="156">
        <v>1541</v>
      </c>
      <c r="I66" s="156">
        <v>1820</v>
      </c>
      <c r="J66" s="156">
        <v>2353.9999999999995</v>
      </c>
      <c r="K66" s="156">
        <v>2439</v>
      </c>
      <c r="L66" s="156">
        <v>2275.0000000000005</v>
      </c>
      <c r="M66" s="156">
        <v>808</v>
      </c>
      <c r="N66" s="156">
        <v>1221</v>
      </c>
      <c r="O66" s="156">
        <v>1290</v>
      </c>
      <c r="P66" s="156">
        <v>1115.0000000000002</v>
      </c>
      <c r="Q66" s="156">
        <v>1266</v>
      </c>
      <c r="R66" s="156">
        <v>1279.0000000000002</v>
      </c>
      <c r="S66" s="156">
        <v>1565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1887</v>
      </c>
      <c r="E67" s="156">
        <v>2177.0000000000005</v>
      </c>
      <c r="F67" s="156">
        <v>2137</v>
      </c>
      <c r="G67" s="156">
        <v>2175</v>
      </c>
      <c r="H67" s="156">
        <v>2177.9999999999995</v>
      </c>
      <c r="I67" s="156">
        <v>2406.9999999999995</v>
      </c>
      <c r="J67" s="156">
        <v>2670.0000000000005</v>
      </c>
      <c r="K67" s="156">
        <v>3160</v>
      </c>
      <c r="L67" s="156">
        <v>3357</v>
      </c>
      <c r="M67" s="156">
        <v>2457.9999999999995</v>
      </c>
      <c r="N67" s="156">
        <v>2276</v>
      </c>
      <c r="O67" s="156">
        <v>2553.0000000000005</v>
      </c>
      <c r="P67" s="156">
        <v>2629</v>
      </c>
      <c r="Q67" s="156">
        <v>2478.0000000000005</v>
      </c>
      <c r="R67" s="156">
        <v>2387</v>
      </c>
      <c r="S67" s="156">
        <v>2505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8595</v>
      </c>
      <c r="E68" s="156">
        <v>7626</v>
      </c>
      <c r="F68" s="156">
        <v>8670</v>
      </c>
      <c r="G68" s="156">
        <v>8880.9999999999982</v>
      </c>
      <c r="H68" s="156">
        <v>8826</v>
      </c>
      <c r="I68" s="156">
        <v>9204</v>
      </c>
      <c r="J68" s="156">
        <v>9793</v>
      </c>
      <c r="K68" s="156">
        <v>11193</v>
      </c>
      <c r="L68" s="156">
        <v>10584</v>
      </c>
      <c r="M68" s="156">
        <v>6852</v>
      </c>
      <c r="N68" s="156">
        <v>6601</v>
      </c>
      <c r="O68" s="156">
        <v>5401</v>
      </c>
      <c r="P68" s="156">
        <v>2633</v>
      </c>
      <c r="Q68" s="156">
        <v>3960</v>
      </c>
      <c r="R68" s="156">
        <v>4183</v>
      </c>
      <c r="S68" s="156">
        <v>3882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1023.0000000000001</v>
      </c>
      <c r="E69" s="156">
        <v>1087</v>
      </c>
      <c r="F69" s="156">
        <v>940.00000000000011</v>
      </c>
      <c r="G69" s="156">
        <v>945</v>
      </c>
      <c r="H69" s="156">
        <v>1028</v>
      </c>
      <c r="I69" s="156">
        <v>1211</v>
      </c>
      <c r="J69" s="156">
        <v>1316</v>
      </c>
      <c r="K69" s="156">
        <v>1469</v>
      </c>
      <c r="L69" s="156">
        <v>1836</v>
      </c>
      <c r="M69" s="156">
        <v>1455</v>
      </c>
      <c r="N69" s="156">
        <v>1642</v>
      </c>
      <c r="O69" s="156">
        <v>1639</v>
      </c>
      <c r="P69" s="156">
        <v>1763</v>
      </c>
      <c r="Q69" s="156">
        <v>1618</v>
      </c>
      <c r="R69" s="156">
        <v>1769</v>
      </c>
      <c r="S69" s="156">
        <v>1812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2791</v>
      </c>
      <c r="E70" s="156">
        <v>3197</v>
      </c>
      <c r="F70" s="156">
        <v>2861</v>
      </c>
      <c r="G70" s="156">
        <v>2844</v>
      </c>
      <c r="H70" s="156">
        <v>3038</v>
      </c>
      <c r="I70" s="156">
        <v>3272</v>
      </c>
      <c r="J70" s="156">
        <v>3818.9999999999995</v>
      </c>
      <c r="K70" s="156">
        <v>4347.0000000000009</v>
      </c>
      <c r="L70" s="156">
        <v>4719</v>
      </c>
      <c r="M70" s="156">
        <v>3972</v>
      </c>
      <c r="N70" s="156">
        <v>4279</v>
      </c>
      <c r="O70" s="156">
        <v>4591.0000000000009</v>
      </c>
      <c r="P70" s="156">
        <v>4577</v>
      </c>
      <c r="Q70" s="156">
        <v>4305</v>
      </c>
      <c r="R70" s="156">
        <v>4363</v>
      </c>
      <c r="S70" s="156">
        <v>4642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401</v>
      </c>
      <c r="E71" s="156">
        <v>407</v>
      </c>
      <c r="F71" s="156">
        <v>429</v>
      </c>
      <c r="G71" s="156">
        <v>389</v>
      </c>
      <c r="H71" s="156">
        <v>379</v>
      </c>
      <c r="I71" s="156">
        <v>449</v>
      </c>
      <c r="J71" s="156">
        <v>476</v>
      </c>
      <c r="K71" s="156">
        <v>542</v>
      </c>
      <c r="L71" s="156">
        <v>516.99999999999989</v>
      </c>
      <c r="M71" s="156">
        <v>353</v>
      </c>
      <c r="N71" s="156">
        <v>383</v>
      </c>
      <c r="O71" s="156">
        <v>463</v>
      </c>
      <c r="P71" s="156">
        <v>414</v>
      </c>
      <c r="Q71" s="156">
        <v>411</v>
      </c>
      <c r="R71" s="156">
        <v>451</v>
      </c>
      <c r="S71" s="156">
        <v>487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404.99999999999994</v>
      </c>
      <c r="E72" s="156">
        <v>560.00000000000011</v>
      </c>
      <c r="F72" s="156">
        <v>659</v>
      </c>
      <c r="G72" s="156">
        <v>666</v>
      </c>
      <c r="H72" s="156">
        <v>499.00000000000006</v>
      </c>
      <c r="I72" s="156">
        <v>539</v>
      </c>
      <c r="J72" s="156">
        <v>575.99999999999989</v>
      </c>
      <c r="K72" s="156">
        <v>497.00000000000006</v>
      </c>
      <c r="L72" s="156">
        <v>575.00000000000011</v>
      </c>
      <c r="M72" s="156">
        <v>426.00000000000006</v>
      </c>
      <c r="N72" s="156">
        <v>401</v>
      </c>
      <c r="O72" s="156">
        <v>432</v>
      </c>
      <c r="P72" s="156">
        <v>457.00000000000006</v>
      </c>
      <c r="Q72" s="156">
        <v>496.00000000000006</v>
      </c>
      <c r="R72" s="156">
        <v>430</v>
      </c>
      <c r="S72" s="156">
        <v>385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1001</v>
      </c>
      <c r="E73" s="156">
        <v>1052</v>
      </c>
      <c r="F73" s="156">
        <v>966.00000000000011</v>
      </c>
      <c r="G73" s="156">
        <v>954</v>
      </c>
      <c r="H73" s="156">
        <v>1029.0000000000002</v>
      </c>
      <c r="I73" s="156">
        <v>921</v>
      </c>
      <c r="J73" s="156">
        <v>927</v>
      </c>
      <c r="K73" s="156">
        <v>928</v>
      </c>
      <c r="L73" s="156">
        <v>801</v>
      </c>
      <c r="M73" s="156">
        <v>667</v>
      </c>
      <c r="N73" s="156">
        <v>661</v>
      </c>
      <c r="O73" s="156">
        <v>680</v>
      </c>
      <c r="P73" s="156">
        <v>669</v>
      </c>
      <c r="Q73" s="156">
        <v>618</v>
      </c>
      <c r="R73" s="156">
        <v>594</v>
      </c>
      <c r="S73" s="156">
        <v>587.99999999999989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937.00000000000068</v>
      </c>
      <c r="E74" s="156">
        <v>1073.000000000003</v>
      </c>
      <c r="F74" s="156">
        <v>1047.000000000007</v>
      </c>
      <c r="G74" s="156">
        <v>1086.0000000000064</v>
      </c>
      <c r="H74" s="156">
        <v>996.99999999999318</v>
      </c>
      <c r="I74" s="156">
        <v>1178.9999999999957</v>
      </c>
      <c r="J74" s="156">
        <v>1054.9999999999952</v>
      </c>
      <c r="K74" s="156">
        <v>1328.9999999999804</v>
      </c>
      <c r="L74" s="156">
        <v>1465.0000000000073</v>
      </c>
      <c r="M74" s="156">
        <v>1347.9999999999843</v>
      </c>
      <c r="N74" s="156">
        <v>1288</v>
      </c>
      <c r="O74" s="156">
        <v>1324.000000000007</v>
      </c>
      <c r="P74" s="156">
        <v>1371.0000000000168</v>
      </c>
      <c r="Q74" s="156">
        <v>1316.000000000008</v>
      </c>
      <c r="R74" s="156">
        <v>1321.9999999999832</v>
      </c>
      <c r="S74" s="156">
        <v>1380.9999999999955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32951</v>
      </c>
      <c r="E75" s="164">
        <f t="shared" ref="E75:S75" si="3">SUM(E56:E74)</f>
        <v>34135</v>
      </c>
      <c r="F75" s="164">
        <f t="shared" si="3"/>
        <v>33955.000000000007</v>
      </c>
      <c r="G75" s="164">
        <f t="shared" si="3"/>
        <v>33305.000000000007</v>
      </c>
      <c r="H75" s="164">
        <f t="shared" si="3"/>
        <v>34200.999999999993</v>
      </c>
      <c r="I75" s="164">
        <f t="shared" si="3"/>
        <v>34938.999999999993</v>
      </c>
      <c r="J75" s="164">
        <f t="shared" si="3"/>
        <v>37709.999999999993</v>
      </c>
      <c r="K75" s="164">
        <f t="shared" si="3"/>
        <v>41397.999999999978</v>
      </c>
      <c r="L75" s="164">
        <f t="shared" si="3"/>
        <v>40384.000000000007</v>
      </c>
      <c r="M75" s="164">
        <f t="shared" si="3"/>
        <v>30291.999999999985</v>
      </c>
      <c r="N75" s="164">
        <f t="shared" si="3"/>
        <v>31948</v>
      </c>
      <c r="O75" s="164">
        <f t="shared" si="3"/>
        <v>32164.000000000007</v>
      </c>
      <c r="P75" s="164">
        <f t="shared" si="3"/>
        <v>29067.000000000018</v>
      </c>
      <c r="Q75" s="164">
        <f t="shared" si="3"/>
        <v>29641.000000000007</v>
      </c>
      <c r="R75" s="164">
        <f t="shared" si="3"/>
        <v>29907.999999999982</v>
      </c>
      <c r="S75" s="164">
        <f t="shared" si="3"/>
        <v>31023.999999999996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158091.91214860021</v>
      </c>
      <c r="E2" s="152">
        <v>162170.32504350756</v>
      </c>
      <c r="F2" s="152">
        <v>164895.63989369391</v>
      </c>
      <c r="G2" s="152">
        <v>168183.88610867612</v>
      </c>
      <c r="H2" s="152">
        <v>174786.3106464172</v>
      </c>
      <c r="I2" s="152">
        <v>179646.14342228926</v>
      </c>
      <c r="J2" s="152">
        <v>186931.04904646907</v>
      </c>
      <c r="K2" s="152">
        <v>196623.60107066832</v>
      </c>
      <c r="L2" s="152">
        <v>198040.15785061446</v>
      </c>
      <c r="M2" s="152">
        <v>181664.82689412945</v>
      </c>
      <c r="N2" s="152">
        <v>187100</v>
      </c>
      <c r="O2" s="152">
        <v>191910.04445137642</v>
      </c>
      <c r="P2" s="152">
        <v>189172.83693449732</v>
      </c>
      <c r="Q2" s="152">
        <v>187738.78440388149</v>
      </c>
      <c r="R2" s="152">
        <v>186553.72155944144</v>
      </c>
      <c r="S2" s="152">
        <v>186536.30489346173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76665.685870652625</v>
      </c>
      <c r="E3" s="156">
        <v>78866.730123051879</v>
      </c>
      <c r="F3" s="156">
        <v>80942.548966513219</v>
      </c>
      <c r="G3" s="156">
        <v>84379.049917325829</v>
      </c>
      <c r="H3" s="156">
        <v>87429.704116972338</v>
      </c>
      <c r="I3" s="156">
        <v>90254.307351433585</v>
      </c>
      <c r="J3" s="156">
        <v>93929.865410351544</v>
      </c>
      <c r="K3" s="156">
        <v>97217.536142134151</v>
      </c>
      <c r="L3" s="156">
        <v>99278.910721295892</v>
      </c>
      <c r="M3" s="156">
        <v>96591.324108266039</v>
      </c>
      <c r="N3" s="156">
        <v>99553</v>
      </c>
      <c r="O3" s="156">
        <v>102470.42752928183</v>
      </c>
      <c r="P3" s="156">
        <v>102814.71150856098</v>
      </c>
      <c r="Q3" s="156">
        <v>102349.08896921534</v>
      </c>
      <c r="R3" s="156">
        <v>103128.28983192363</v>
      </c>
      <c r="S3" s="156">
        <v>104848.0076742776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139958.66992297577</v>
      </c>
      <c r="E4" s="160">
        <v>143779.33874014503</v>
      </c>
      <c r="F4" s="160">
        <v>145683.42502437002</v>
      </c>
      <c r="G4" s="160">
        <v>147403.44424009364</v>
      </c>
      <c r="H4" s="160">
        <v>153019.54210595967</v>
      </c>
      <c r="I4" s="160">
        <v>157005.73927302542</v>
      </c>
      <c r="J4" s="160">
        <v>163054.66760578644</v>
      </c>
      <c r="K4" s="160">
        <v>172667.22937328549</v>
      </c>
      <c r="L4" s="160">
        <v>174161.82844059204</v>
      </c>
      <c r="M4" s="160">
        <v>158789.43462826658</v>
      </c>
      <c r="N4" s="160">
        <v>163620</v>
      </c>
      <c r="O4" s="160">
        <v>166820.64632308326</v>
      </c>
      <c r="P4" s="160">
        <v>163585.04350136151</v>
      </c>
      <c r="Q4" s="160">
        <v>162130.46257608465</v>
      </c>
      <c r="R4" s="160">
        <v>161130.17907702952</v>
      </c>
      <c r="S4" s="160">
        <v>161100.17020290683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4731.8241593086605</v>
      </c>
      <c r="E6" s="152">
        <v>4522.2663363760794</v>
      </c>
      <c r="F6" s="152">
        <v>4445.98819034387</v>
      </c>
      <c r="G6" s="152">
        <v>4289.1378253357852</v>
      </c>
      <c r="H6" s="152">
        <v>4166.4828620583176</v>
      </c>
      <c r="I6" s="152">
        <v>4101.6671221645265</v>
      </c>
      <c r="J6" s="152">
        <v>3749.2550251936937</v>
      </c>
      <c r="K6" s="152">
        <v>4632.8339312091157</v>
      </c>
      <c r="L6" s="152">
        <v>4291.0295199934581</v>
      </c>
      <c r="M6" s="152">
        <v>4039.2290567778427</v>
      </c>
      <c r="N6" s="152">
        <v>4468</v>
      </c>
      <c r="O6" s="152">
        <v>4549.9031102585686</v>
      </c>
      <c r="P6" s="152">
        <v>4471.5794267497795</v>
      </c>
      <c r="Q6" s="152">
        <v>4837.9177127822195</v>
      </c>
      <c r="R6" s="152">
        <v>4491.947451315993</v>
      </c>
      <c r="S6" s="152">
        <v>4091.1075664548785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41981.73022731542</v>
      </c>
      <c r="E7" s="156">
        <v>42178.786747655729</v>
      </c>
      <c r="F7" s="156">
        <v>41962.374928570644</v>
      </c>
      <c r="G7" s="156">
        <v>41413.364543275937</v>
      </c>
      <c r="H7" s="156">
        <v>42238.298998632483</v>
      </c>
      <c r="I7" s="156">
        <v>42540.584859251161</v>
      </c>
      <c r="J7" s="156">
        <v>45920.788860594897</v>
      </c>
      <c r="K7" s="156">
        <v>48880.565520151911</v>
      </c>
      <c r="L7" s="156">
        <v>46606.427344836047</v>
      </c>
      <c r="M7" s="156">
        <v>35993.060708770368</v>
      </c>
      <c r="N7" s="156">
        <v>38495</v>
      </c>
      <c r="O7" s="156">
        <v>37522.754408972585</v>
      </c>
      <c r="P7" s="156">
        <v>33478.496000910833</v>
      </c>
      <c r="Q7" s="156">
        <v>33336.421497327203</v>
      </c>
      <c r="R7" s="156">
        <v>33059.604337178273</v>
      </c>
      <c r="S7" s="156">
        <v>33275.113839902333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8622.9569791470967</v>
      </c>
      <c r="E8" s="156">
        <v>8442.770368862195</v>
      </c>
      <c r="F8" s="156">
        <v>8127.8221604723867</v>
      </c>
      <c r="G8" s="156">
        <v>8529.2314551635736</v>
      </c>
      <c r="H8" s="156">
        <v>9185.4514976399478</v>
      </c>
      <c r="I8" s="156">
        <v>10118.61164252528</v>
      </c>
      <c r="J8" s="156">
        <v>10731.971609687382</v>
      </c>
      <c r="K8" s="156">
        <v>11644.861785186748</v>
      </c>
      <c r="L8" s="156">
        <v>12078.869899419413</v>
      </c>
      <c r="M8" s="156">
        <v>10753.895830408537</v>
      </c>
      <c r="N8" s="156">
        <v>10548</v>
      </c>
      <c r="O8" s="156">
        <v>10672.551821331403</v>
      </c>
      <c r="P8" s="156">
        <v>10755.320259205495</v>
      </c>
      <c r="Q8" s="156">
        <v>10468.875939187876</v>
      </c>
      <c r="R8" s="156">
        <v>10088.218424814049</v>
      </c>
      <c r="S8" s="156">
        <v>10294.156960942444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23393.762915649069</v>
      </c>
      <c r="E9" s="156">
        <v>24656.418609386135</v>
      </c>
      <c r="F9" s="156">
        <v>25145.379780165604</v>
      </c>
      <c r="G9" s="156">
        <v>25203.143287075738</v>
      </c>
      <c r="H9" s="156">
        <v>26242.886761656886</v>
      </c>
      <c r="I9" s="156">
        <v>26882.754851052203</v>
      </c>
      <c r="J9" s="156">
        <v>26600.20588394647</v>
      </c>
      <c r="K9" s="156">
        <v>27961.5952732644</v>
      </c>
      <c r="L9" s="156">
        <v>28762.57257339112</v>
      </c>
      <c r="M9" s="156">
        <v>25970.197148071642</v>
      </c>
      <c r="N9" s="156">
        <v>26394</v>
      </c>
      <c r="O9" s="156">
        <v>27657.617099571336</v>
      </c>
      <c r="P9" s="156">
        <v>27846.564009146197</v>
      </c>
      <c r="Q9" s="156">
        <v>26763.264436394631</v>
      </c>
      <c r="R9" s="156">
        <v>25950.237160987246</v>
      </c>
      <c r="S9" s="156">
        <v>25637.369785865139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6733.749765170016</v>
      </c>
      <c r="E10" s="156">
        <v>7757.3042858597173</v>
      </c>
      <c r="F10" s="156">
        <v>8206.2544118141377</v>
      </c>
      <c r="G10" s="156">
        <v>8020.9552471715988</v>
      </c>
      <c r="H10" s="156">
        <v>8614.1867748908207</v>
      </c>
      <c r="I10" s="156">
        <v>7860.0710576660294</v>
      </c>
      <c r="J10" s="156">
        <v>7735.8183886872193</v>
      </c>
      <c r="K10" s="156">
        <v>8367.7991137370755</v>
      </c>
      <c r="L10" s="156">
        <v>8397.0480006541839</v>
      </c>
      <c r="M10" s="156">
        <v>8061.4107218066229</v>
      </c>
      <c r="N10" s="156">
        <v>8168</v>
      </c>
      <c r="O10" s="156">
        <v>8409.8338194131811</v>
      </c>
      <c r="P10" s="156">
        <v>8501.9781971365956</v>
      </c>
      <c r="Q10" s="156">
        <v>8572.4344305580016</v>
      </c>
      <c r="R10" s="156">
        <v>8944.7474076164635</v>
      </c>
      <c r="S10" s="156">
        <v>9181.1547064222632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4451.2023295134322</v>
      </c>
      <c r="E11" s="156">
        <v>4592.3965296865636</v>
      </c>
      <c r="F11" s="156">
        <v>3995.5629754955239</v>
      </c>
      <c r="G11" s="156">
        <v>3738.5052666778129</v>
      </c>
      <c r="H11" s="156">
        <v>3883.056155983943</v>
      </c>
      <c r="I11" s="156">
        <v>4227.3845312927033</v>
      </c>
      <c r="J11" s="156">
        <v>4616.1347998049523</v>
      </c>
      <c r="K11" s="156">
        <v>5126.6089892382361</v>
      </c>
      <c r="L11" s="156">
        <v>4752.0238776678389</v>
      </c>
      <c r="M11" s="156">
        <v>4575.7205029983361</v>
      </c>
      <c r="N11" s="156">
        <v>4234</v>
      </c>
      <c r="O11" s="156">
        <v>4467.6936326802252</v>
      </c>
      <c r="P11" s="156">
        <v>4397.5749295534115</v>
      </c>
      <c r="Q11" s="156">
        <v>4013.3779264214049</v>
      </c>
      <c r="R11" s="156">
        <v>4761.4278821205198</v>
      </c>
      <c r="S11" s="156">
        <v>4637.3608747181852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13170.439601728347</v>
      </c>
      <c r="E12" s="156">
        <v>13489.882022916738</v>
      </c>
      <c r="F12" s="156">
        <v>14241.055922195208</v>
      </c>
      <c r="G12" s="156">
        <v>14969.626038009252</v>
      </c>
      <c r="H12" s="156">
        <v>15507.962415633685</v>
      </c>
      <c r="I12" s="156">
        <v>15951.899426072698</v>
      </c>
      <c r="J12" s="156">
        <v>16465.297719022594</v>
      </c>
      <c r="K12" s="156">
        <v>16878.033340367165</v>
      </c>
      <c r="L12" s="156">
        <v>17743.683048491293</v>
      </c>
      <c r="M12" s="156">
        <v>17838.591283768877</v>
      </c>
      <c r="N12" s="156">
        <v>18325</v>
      </c>
      <c r="O12" s="156">
        <v>19000.176163166241</v>
      </c>
      <c r="P12" s="156">
        <v>19050.465374434294</v>
      </c>
      <c r="Q12" s="156">
        <v>19424.860337783379</v>
      </c>
      <c r="R12" s="156">
        <v>19722.143826075873</v>
      </c>
      <c r="S12" s="156">
        <v>20329.89066022688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7767.0016907758773</v>
      </c>
      <c r="E13" s="156">
        <v>8333.0505502957913</v>
      </c>
      <c r="F13" s="156">
        <v>8592.8133648556286</v>
      </c>
      <c r="G13" s="156">
        <v>8966.1706515075512</v>
      </c>
      <c r="H13" s="156">
        <v>9662.9758701310166</v>
      </c>
      <c r="I13" s="156">
        <v>10335.064225198143</v>
      </c>
      <c r="J13" s="156">
        <v>11136.154304599881</v>
      </c>
      <c r="K13" s="156">
        <v>12208.271787296899</v>
      </c>
      <c r="L13" s="156">
        <v>13221.645269441493</v>
      </c>
      <c r="M13" s="156">
        <v>12570.947233308598</v>
      </c>
      <c r="N13" s="156">
        <v>12947</v>
      </c>
      <c r="O13" s="156">
        <v>13617.412750298499</v>
      </c>
      <c r="P13" s="156">
        <v>13779.068112600689</v>
      </c>
      <c r="Q13" s="156">
        <v>13651.228934861358</v>
      </c>
      <c r="R13" s="156">
        <v>13503.154559772764</v>
      </c>
      <c r="S13" s="156">
        <v>13477.218652812804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25676.310351305652</v>
      </c>
      <c r="E14" s="156">
        <v>26255.839469725248</v>
      </c>
      <c r="F14" s="156">
        <v>27288.821163262335</v>
      </c>
      <c r="G14" s="156">
        <v>28446.748035445577</v>
      </c>
      <c r="H14" s="156">
        <v>29510.565088887906</v>
      </c>
      <c r="I14" s="156">
        <v>30784.367313473627</v>
      </c>
      <c r="J14" s="156">
        <v>31640.028173592676</v>
      </c>
      <c r="K14" s="156">
        <v>32381.304072589155</v>
      </c>
      <c r="L14" s="156">
        <v>33526.86237631859</v>
      </c>
      <c r="M14" s="156">
        <v>34086.761196125233</v>
      </c>
      <c r="N14" s="156">
        <v>34964</v>
      </c>
      <c r="O14" s="156">
        <v>35744.485114212453</v>
      </c>
      <c r="P14" s="156">
        <v>36188.199129023997</v>
      </c>
      <c r="Q14" s="156">
        <v>35982.360407267071</v>
      </c>
      <c r="R14" s="156">
        <v>35555.029542702636</v>
      </c>
      <c r="S14" s="156">
        <v>35153.583617747441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3429.6919030621825</v>
      </c>
      <c r="E15" s="156">
        <v>3550.6238193808185</v>
      </c>
      <c r="F15" s="156">
        <v>3677.3521271947025</v>
      </c>
      <c r="G15" s="156">
        <v>3826.5618904308085</v>
      </c>
      <c r="H15" s="156">
        <v>4007.67568044466</v>
      </c>
      <c r="I15" s="156">
        <v>4203.3342443290521</v>
      </c>
      <c r="J15" s="156">
        <v>4459.0128406566619</v>
      </c>
      <c r="K15" s="156">
        <v>4585.3555602447777</v>
      </c>
      <c r="L15" s="156">
        <v>4781.6665303786085</v>
      </c>
      <c r="M15" s="156">
        <v>4899.6209462305214</v>
      </c>
      <c r="N15" s="156">
        <v>5077</v>
      </c>
      <c r="O15" s="156">
        <v>5178.2184031787665</v>
      </c>
      <c r="P15" s="156">
        <v>5115.7980626002145</v>
      </c>
      <c r="Q15" s="156">
        <v>5079.7209535015154</v>
      </c>
      <c r="R15" s="156">
        <v>5053.6684844456995</v>
      </c>
      <c r="S15" s="156">
        <v>5023.2135378144521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139958.66992297577</v>
      </c>
      <c r="E16" s="164">
        <f t="shared" ref="E16:S16" si="0">SUM(E6:E15)</f>
        <v>143779.33874014503</v>
      </c>
      <c r="F16" s="164">
        <f t="shared" si="0"/>
        <v>145683.42502437005</v>
      </c>
      <c r="G16" s="164">
        <f t="shared" si="0"/>
        <v>147403.44424009364</v>
      </c>
      <c r="H16" s="164">
        <f t="shared" si="0"/>
        <v>153019.54210595967</v>
      </c>
      <c r="I16" s="164">
        <f t="shared" si="0"/>
        <v>157005.73927302542</v>
      </c>
      <c r="J16" s="164">
        <f t="shared" si="0"/>
        <v>163054.66760578641</v>
      </c>
      <c r="K16" s="164">
        <f t="shared" si="0"/>
        <v>172667.22937328549</v>
      </c>
      <c r="L16" s="164">
        <f t="shared" si="0"/>
        <v>174161.82844059201</v>
      </c>
      <c r="M16" s="164">
        <f t="shared" si="0"/>
        <v>158789.43462826658</v>
      </c>
      <c r="N16" s="164">
        <f t="shared" si="0"/>
        <v>163620</v>
      </c>
      <c r="O16" s="164">
        <f t="shared" si="0"/>
        <v>166820.64632308323</v>
      </c>
      <c r="P16" s="164">
        <f t="shared" si="0"/>
        <v>163585.04350136151</v>
      </c>
      <c r="Q16" s="164">
        <f t="shared" si="0"/>
        <v>162130.46257608468</v>
      </c>
      <c r="R16" s="164">
        <f t="shared" si="0"/>
        <v>161130.17907702952</v>
      </c>
      <c r="S16" s="164">
        <f t="shared" si="0"/>
        <v>161100.17020290683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4731.8241593086605</v>
      </c>
      <c r="E18" s="152">
        <v>4522.2663363760794</v>
      </c>
      <c r="F18" s="152">
        <v>4445.98819034387</v>
      </c>
      <c r="G18" s="152">
        <v>4289.1378253357852</v>
      </c>
      <c r="H18" s="152">
        <v>4166.4828620583176</v>
      </c>
      <c r="I18" s="152">
        <v>4101.6671221645265</v>
      </c>
      <c r="J18" s="152">
        <v>3749.2550251936937</v>
      </c>
      <c r="K18" s="152">
        <v>4632.8339312091157</v>
      </c>
      <c r="L18" s="152">
        <v>4291.0295199934581</v>
      </c>
      <c r="M18" s="152">
        <v>4039.2290567778427</v>
      </c>
      <c r="N18" s="152">
        <v>4468</v>
      </c>
      <c r="O18" s="152">
        <v>4549.9031102585686</v>
      </c>
      <c r="P18" s="152">
        <v>4471.5794267497795</v>
      </c>
      <c r="Q18" s="152">
        <v>4837.9177127822195</v>
      </c>
      <c r="R18" s="152">
        <v>4491.947451315993</v>
      </c>
      <c r="S18" s="152">
        <v>4091.1075664548785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328.76197632913767</v>
      </c>
      <c r="E19" s="156">
        <v>368.74908095512802</v>
      </c>
      <c r="F19" s="156">
        <v>387.67941377494429</v>
      </c>
      <c r="G19" s="156">
        <v>413.53173939697933</v>
      </c>
      <c r="H19" s="156">
        <v>424.58864528651463</v>
      </c>
      <c r="I19" s="156">
        <v>416.50724241596066</v>
      </c>
      <c r="J19" s="156">
        <v>562.38825377905403</v>
      </c>
      <c r="K19" s="156">
        <v>589.78687486811566</v>
      </c>
      <c r="L19" s="156">
        <v>675.64804971788374</v>
      </c>
      <c r="M19" s="156">
        <v>617.71725396602562</v>
      </c>
      <c r="N19" s="156">
        <v>811</v>
      </c>
      <c r="O19" s="156">
        <v>792.73424807688548</v>
      </c>
      <c r="P19" s="156">
        <v>762.81558648564032</v>
      </c>
      <c r="Q19" s="156">
        <v>549.38437450782385</v>
      </c>
      <c r="R19" s="156">
        <v>502.54458717600897</v>
      </c>
      <c r="S19" s="156">
        <v>565.85783156150035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38689.413864362199</v>
      </c>
      <c r="E20" s="156">
        <v>38611.195946022373</v>
      </c>
      <c r="F20" s="156">
        <v>38045.244204416871</v>
      </c>
      <c r="G20" s="156">
        <v>37123.112077133148</v>
      </c>
      <c r="H20" s="156">
        <v>37717.808460893721</v>
      </c>
      <c r="I20" s="156">
        <v>38195.135282864168</v>
      </c>
      <c r="J20" s="156">
        <v>40862.545375738198</v>
      </c>
      <c r="K20" s="156">
        <v>43677.991137370729</v>
      </c>
      <c r="L20" s="156">
        <v>41278.927140403961</v>
      </c>
      <c r="M20" s="156">
        <v>30376.446521329282</v>
      </c>
      <c r="N20" s="156">
        <v>31948</v>
      </c>
      <c r="O20" s="156">
        <v>31478.400438450553</v>
      </c>
      <c r="P20" s="156">
        <v>27578.060512908101</v>
      </c>
      <c r="Q20" s="156">
        <v>27460.880682607774</v>
      </c>
      <c r="R20" s="156">
        <v>27228.448393587081</v>
      </c>
      <c r="S20" s="156">
        <v>27645.942309234619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2044.1950028179597</v>
      </c>
      <c r="E21" s="156">
        <v>2276.9690182904069</v>
      </c>
      <c r="F21" s="156">
        <v>2631.9622628824973</v>
      </c>
      <c r="G21" s="156">
        <v>2925.9321183748534</v>
      </c>
      <c r="H21" s="156">
        <v>3115.4881115179319</v>
      </c>
      <c r="I21" s="156">
        <v>2900.2459688439467</v>
      </c>
      <c r="J21" s="156">
        <v>3359.1591266186274</v>
      </c>
      <c r="K21" s="156">
        <v>3451.1500316522474</v>
      </c>
      <c r="L21" s="156">
        <v>3410.9493826150956</v>
      </c>
      <c r="M21" s="156">
        <v>3703.295160546319</v>
      </c>
      <c r="N21" s="156">
        <v>4208</v>
      </c>
      <c r="O21" s="156">
        <v>3730.744387245787</v>
      </c>
      <c r="P21" s="156">
        <v>3631.9130162525262</v>
      </c>
      <c r="Q21" s="156">
        <v>3803.0739584394892</v>
      </c>
      <c r="R21" s="156">
        <v>3759.9803352118065</v>
      </c>
      <c r="S21" s="156">
        <v>3493.1696058599705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919.35938380612424</v>
      </c>
      <c r="E22" s="156">
        <v>921.87270238782003</v>
      </c>
      <c r="F22" s="156">
        <v>897.4890474963305</v>
      </c>
      <c r="G22" s="156">
        <v>950.78860837095237</v>
      </c>
      <c r="H22" s="156">
        <v>980.41378093431558</v>
      </c>
      <c r="I22" s="156">
        <v>1028.6963651270839</v>
      </c>
      <c r="J22" s="156">
        <v>1136.696104459013</v>
      </c>
      <c r="K22" s="156">
        <v>1161.6374762608145</v>
      </c>
      <c r="L22" s="156">
        <v>1240.9027720991087</v>
      </c>
      <c r="M22" s="156">
        <v>1295.6017729287419</v>
      </c>
      <c r="N22" s="156">
        <v>1528</v>
      </c>
      <c r="O22" s="156">
        <v>1520.875335199358</v>
      </c>
      <c r="P22" s="156">
        <v>1505.7068852645662</v>
      </c>
      <c r="Q22" s="156">
        <v>1523.082481772112</v>
      </c>
      <c r="R22" s="156">
        <v>1568.6310212033759</v>
      </c>
      <c r="S22" s="156">
        <v>1570.1440932462417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8622.9569791470967</v>
      </c>
      <c r="E23" s="156">
        <v>8442.770368862195</v>
      </c>
      <c r="F23" s="156">
        <v>8127.8221604723867</v>
      </c>
      <c r="G23" s="156">
        <v>8529.2314551635736</v>
      </c>
      <c r="H23" s="156">
        <v>9185.4514976399478</v>
      </c>
      <c r="I23" s="156">
        <v>10118.61164252528</v>
      </c>
      <c r="J23" s="156">
        <v>10731.971609687382</v>
      </c>
      <c r="K23" s="156">
        <v>11644.861785186748</v>
      </c>
      <c r="L23" s="156">
        <v>12078.869899419413</v>
      </c>
      <c r="M23" s="156">
        <v>10753.895830408537</v>
      </c>
      <c r="N23" s="156">
        <v>10548</v>
      </c>
      <c r="O23" s="156">
        <v>10672.551821331403</v>
      </c>
      <c r="P23" s="156">
        <v>10755.320259205495</v>
      </c>
      <c r="Q23" s="156">
        <v>10468.875939187876</v>
      </c>
      <c r="R23" s="156">
        <v>10088.218424814049</v>
      </c>
      <c r="S23" s="156">
        <v>10294.156960942444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12955.570167198948</v>
      </c>
      <c r="E24" s="156">
        <v>13593.946180732295</v>
      </c>
      <c r="F24" s="156">
        <v>14076.348194377526</v>
      </c>
      <c r="G24" s="156">
        <v>14194.950677144288</v>
      </c>
      <c r="H24" s="156">
        <v>14989.633420089107</v>
      </c>
      <c r="I24" s="156">
        <v>15463.241322765785</v>
      </c>
      <c r="J24" s="156">
        <v>15276.588828086904</v>
      </c>
      <c r="K24" s="156">
        <v>16125.76492930998</v>
      </c>
      <c r="L24" s="156">
        <v>16979.107040641098</v>
      </c>
      <c r="M24" s="156">
        <v>15193.237199414376</v>
      </c>
      <c r="N24" s="156">
        <v>15313</v>
      </c>
      <c r="O24" s="156">
        <v>16380.238407484974</v>
      </c>
      <c r="P24" s="156">
        <v>16542.851450203514</v>
      </c>
      <c r="Q24" s="156">
        <v>15955.308090680848</v>
      </c>
      <c r="R24" s="156">
        <v>15344.907639223969</v>
      </c>
      <c r="S24" s="156">
        <v>15061.620581185003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8637.0467781326315</v>
      </c>
      <c r="E25" s="156">
        <v>8991.3694616942103</v>
      </c>
      <c r="F25" s="156">
        <v>8960.3244854284094</v>
      </c>
      <c r="G25" s="156">
        <v>8860.2797748425564</v>
      </c>
      <c r="H25" s="156">
        <v>8879.968238563677</v>
      </c>
      <c r="I25" s="156">
        <v>8936.8679967204152</v>
      </c>
      <c r="J25" s="156">
        <v>8732.7301294901663</v>
      </c>
      <c r="K25" s="156">
        <v>9126.3979742561714</v>
      </c>
      <c r="L25" s="156">
        <v>9048.1641998528103</v>
      </c>
      <c r="M25" s="156">
        <v>8205.8121577986803</v>
      </c>
      <c r="N25" s="156">
        <v>8420</v>
      </c>
      <c r="O25" s="156">
        <v>8529.2332987531572</v>
      </c>
      <c r="P25" s="156">
        <v>8488.6953386654513</v>
      </c>
      <c r="Q25" s="156">
        <v>8220.3837352578776</v>
      </c>
      <c r="R25" s="156">
        <v>8002.4763066614478</v>
      </c>
      <c r="S25" s="156">
        <v>7907.7518067350456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1801.1459703174901</v>
      </c>
      <c r="E26" s="156">
        <v>2071.1029669596301</v>
      </c>
      <c r="F26" s="156">
        <v>2108.7071003596679</v>
      </c>
      <c r="G26" s="156">
        <v>2147.9128350888927</v>
      </c>
      <c r="H26" s="156">
        <v>2373.2851030041024</v>
      </c>
      <c r="I26" s="156">
        <v>2482.6455315660019</v>
      </c>
      <c r="J26" s="156">
        <v>2590.8869263693991</v>
      </c>
      <c r="K26" s="156">
        <v>2709.4323696982487</v>
      </c>
      <c r="L26" s="156">
        <v>2735.3013328972115</v>
      </c>
      <c r="M26" s="156">
        <v>2571.1477908585871</v>
      </c>
      <c r="N26" s="156">
        <v>2661</v>
      </c>
      <c r="O26" s="156">
        <v>2748.1453933332027</v>
      </c>
      <c r="P26" s="156">
        <v>2815.0172202772324</v>
      </c>
      <c r="Q26" s="156">
        <v>2587.5726104559058</v>
      </c>
      <c r="R26" s="156">
        <v>2602.8532151018289</v>
      </c>
      <c r="S26" s="156">
        <v>2667.9973979450897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6733.749765170016</v>
      </c>
      <c r="E27" s="156">
        <v>7757.3042858597173</v>
      </c>
      <c r="F27" s="156">
        <v>8206.2544118141377</v>
      </c>
      <c r="G27" s="156">
        <v>8020.9552471715988</v>
      </c>
      <c r="H27" s="156">
        <v>8614.1867748908207</v>
      </c>
      <c r="I27" s="156">
        <v>7860.0710576660294</v>
      </c>
      <c r="J27" s="156">
        <v>7735.8183886872193</v>
      </c>
      <c r="K27" s="156">
        <v>8367.7991137370755</v>
      </c>
      <c r="L27" s="156">
        <v>8397.0480006541839</v>
      </c>
      <c r="M27" s="156">
        <v>8061.4107218066229</v>
      </c>
      <c r="N27" s="156">
        <v>8168</v>
      </c>
      <c r="O27" s="156">
        <v>8409.8338194131811</v>
      </c>
      <c r="P27" s="156">
        <v>8501.9781971365956</v>
      </c>
      <c r="Q27" s="156">
        <v>8572.4344305580016</v>
      </c>
      <c r="R27" s="156">
        <v>8944.7474076164635</v>
      </c>
      <c r="S27" s="156">
        <v>9181.1547064222632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4451.2023295134322</v>
      </c>
      <c r="E28" s="156">
        <v>4592.3965296865636</v>
      </c>
      <c r="F28" s="156">
        <v>3995.5629754955239</v>
      </c>
      <c r="G28" s="156">
        <v>3738.5052666778129</v>
      </c>
      <c r="H28" s="156">
        <v>3883.056155983943</v>
      </c>
      <c r="I28" s="156">
        <v>4227.3845312927033</v>
      </c>
      <c r="J28" s="156">
        <v>4616.1347998049523</v>
      </c>
      <c r="K28" s="156">
        <v>5126.6089892382361</v>
      </c>
      <c r="L28" s="156">
        <v>4752.0238776678389</v>
      </c>
      <c r="M28" s="156">
        <v>4575.7205029983361</v>
      </c>
      <c r="N28" s="156">
        <v>4234</v>
      </c>
      <c r="O28" s="156">
        <v>4467.6936326802252</v>
      </c>
      <c r="P28" s="156">
        <v>4397.5749295534115</v>
      </c>
      <c r="Q28" s="156">
        <v>4013.3779264214049</v>
      </c>
      <c r="R28" s="156">
        <v>4761.4278821205198</v>
      </c>
      <c r="S28" s="156">
        <v>4637.3608747181852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13170.439601728347</v>
      </c>
      <c r="E29" s="156">
        <v>13489.882022916738</v>
      </c>
      <c r="F29" s="156">
        <v>14241.055922195208</v>
      </c>
      <c r="G29" s="156">
        <v>14969.626038009252</v>
      </c>
      <c r="H29" s="156">
        <v>15507.962415633685</v>
      </c>
      <c r="I29" s="156">
        <v>15951.899426072698</v>
      </c>
      <c r="J29" s="156">
        <v>16465.297719022594</v>
      </c>
      <c r="K29" s="156">
        <v>16878.033340367165</v>
      </c>
      <c r="L29" s="156">
        <v>17743.683048491293</v>
      </c>
      <c r="M29" s="156">
        <v>17838.591283768877</v>
      </c>
      <c r="N29" s="156">
        <v>18325</v>
      </c>
      <c r="O29" s="156">
        <v>19000.176163166241</v>
      </c>
      <c r="P29" s="156">
        <v>19050.465374434294</v>
      </c>
      <c r="Q29" s="156">
        <v>19424.860337783379</v>
      </c>
      <c r="R29" s="156">
        <v>19722.143826075873</v>
      </c>
      <c r="S29" s="156">
        <v>20329.89066022688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5232.012023295134</v>
      </c>
      <c r="E30" s="156">
        <v>5597.9730111868976</v>
      </c>
      <c r="F30" s="156">
        <v>5628.0742641374127</v>
      </c>
      <c r="G30" s="156">
        <v>5849.6349551357071</v>
      </c>
      <c r="H30" s="156">
        <v>6219.9479465349159</v>
      </c>
      <c r="I30" s="156">
        <v>6501.2298442197334</v>
      </c>
      <c r="J30" s="156">
        <v>6902.5302053421465</v>
      </c>
      <c r="K30" s="156">
        <v>7532.1797847647194</v>
      </c>
      <c r="L30" s="156">
        <v>7814.4165508218184</v>
      </c>
      <c r="M30" s="156">
        <v>7529.9332143358533</v>
      </c>
      <c r="N30" s="156">
        <v>7674</v>
      </c>
      <c r="O30" s="156">
        <v>8138.7382802560242</v>
      </c>
      <c r="P30" s="156">
        <v>8297.0426664389615</v>
      </c>
      <c r="Q30" s="156">
        <v>8276.8971363455275</v>
      </c>
      <c r="R30" s="156">
        <v>8106.2626887956239</v>
      </c>
      <c r="S30" s="156">
        <v>8228.5530970691252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2534.9896674807437</v>
      </c>
      <c r="E31" s="156">
        <v>2735.0775391088941</v>
      </c>
      <c r="F31" s="156">
        <v>2964.7391007182155</v>
      </c>
      <c r="G31" s="156">
        <v>3116.5356963718441</v>
      </c>
      <c r="H31" s="156">
        <v>3443.0279235961002</v>
      </c>
      <c r="I31" s="156">
        <v>3833.8343809784096</v>
      </c>
      <c r="J31" s="156">
        <v>4233.6240992577341</v>
      </c>
      <c r="K31" s="156">
        <v>4676.0920025321793</v>
      </c>
      <c r="L31" s="156">
        <v>5407.2287186196745</v>
      </c>
      <c r="M31" s="156">
        <v>5041.0140189727445</v>
      </c>
      <c r="N31" s="156">
        <v>5273</v>
      </c>
      <c r="O31" s="156">
        <v>5478.6744700424751</v>
      </c>
      <c r="P31" s="156">
        <v>5482.0254461617278</v>
      </c>
      <c r="Q31" s="156">
        <v>5374.3317985158292</v>
      </c>
      <c r="R31" s="156">
        <v>5396.8918709771397</v>
      </c>
      <c r="S31" s="156">
        <v>5248.6655557436798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8332.9419500281783</v>
      </c>
      <c r="E32" s="156">
        <v>8400.9184793059376</v>
      </c>
      <c r="F32" s="156">
        <v>8591.6929041221738</v>
      </c>
      <c r="G32" s="156">
        <v>8924.9289416485535</v>
      </c>
      <c r="H32" s="156">
        <v>9204.1995676915576</v>
      </c>
      <c r="I32" s="156">
        <v>9521.7272478819359</v>
      </c>
      <c r="J32" s="156">
        <v>9782.7382564880536</v>
      </c>
      <c r="K32" s="156">
        <v>9938.8056552015205</v>
      </c>
      <c r="L32" s="156">
        <v>10191.961730313189</v>
      </c>
      <c r="M32" s="156">
        <v>10188.323539439647</v>
      </c>
      <c r="N32" s="156">
        <v>10292</v>
      </c>
      <c r="O32" s="156">
        <v>10399.498913660474</v>
      </c>
      <c r="P32" s="156">
        <v>10363.47593430678</v>
      </c>
      <c r="Q32" s="156">
        <v>10355.849137012574</v>
      </c>
      <c r="R32" s="156">
        <v>10146.484463906923</v>
      </c>
      <c r="S32" s="156">
        <v>10001.871340860282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7034.332143528085</v>
      </c>
      <c r="E33" s="156">
        <v>7165.7221713212757</v>
      </c>
      <c r="F33" s="156">
        <v>7499.2436890049194</v>
      </c>
      <c r="G33" s="156">
        <v>7798.0270857716096</v>
      </c>
      <c r="H33" s="156">
        <v>8081.5210198950108</v>
      </c>
      <c r="I33" s="156">
        <v>8376.0590325225476</v>
      </c>
      <c r="J33" s="156">
        <v>8504.0905889364476</v>
      </c>
      <c r="K33" s="156">
        <v>8655.8345642540626</v>
      </c>
      <c r="L33" s="156">
        <v>8895.8622945457519</v>
      </c>
      <c r="M33" s="156">
        <v>9067.2068350013033</v>
      </c>
      <c r="N33" s="156">
        <v>9409</v>
      </c>
      <c r="O33" s="156">
        <v>9538.256767601637</v>
      </c>
      <c r="P33" s="156">
        <v>9587.377489349994</v>
      </c>
      <c r="Q33" s="156">
        <v>9450.708270411993</v>
      </c>
      <c r="R33" s="156">
        <v>9333.4911371892103</v>
      </c>
      <c r="S33" s="156">
        <v>9131.2522834814081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10309.036257749389</v>
      </c>
      <c r="E34" s="156">
        <v>10689.198819098036</v>
      </c>
      <c r="F34" s="156">
        <v>11197.88457013524</v>
      </c>
      <c r="G34" s="156">
        <v>11723.792008025413</v>
      </c>
      <c r="H34" s="156">
        <v>12224.844501301337</v>
      </c>
      <c r="I34" s="156">
        <v>12886.581033069146</v>
      </c>
      <c r="J34" s="156">
        <v>13353.199328168175</v>
      </c>
      <c r="K34" s="156">
        <v>13786.663853133572</v>
      </c>
      <c r="L34" s="156">
        <v>14439.038351459647</v>
      </c>
      <c r="M34" s="156">
        <v>14831.230821684283</v>
      </c>
      <c r="N34" s="156">
        <v>15263</v>
      </c>
      <c r="O34" s="156">
        <v>15806.729432950342</v>
      </c>
      <c r="P34" s="156">
        <v>16237.345705367223</v>
      </c>
      <c r="Q34" s="156">
        <v>16175.802999842505</v>
      </c>
      <c r="R34" s="156">
        <v>16075.053941606504</v>
      </c>
      <c r="S34" s="156">
        <v>16020.459993405751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1458.2941950028176</v>
      </c>
      <c r="E35" s="156">
        <v>1513.4548169262619</v>
      </c>
      <c r="F35" s="156">
        <v>1575.3677912357562</v>
      </c>
      <c r="G35" s="156">
        <v>1641.8659087109179</v>
      </c>
      <c r="H35" s="156">
        <v>1665.2697516432131</v>
      </c>
      <c r="I35" s="156">
        <v>1730.5274665209079</v>
      </c>
      <c r="J35" s="156">
        <v>1811.778728937531</v>
      </c>
      <c r="K35" s="156">
        <v>1883.3087149187597</v>
      </c>
      <c r="L35" s="156">
        <v>2031.032790906861</v>
      </c>
      <c r="M35" s="156">
        <v>2002.5671366398592</v>
      </c>
      <c r="N35" s="156">
        <v>2065</v>
      </c>
      <c r="O35" s="156">
        <v>2171.700366027912</v>
      </c>
      <c r="P35" s="156">
        <v>2142.3353162743479</v>
      </c>
      <c r="Q35" s="156">
        <v>2128.0538081694294</v>
      </c>
      <c r="R35" s="156">
        <v>2073.9068289618635</v>
      </c>
      <c r="S35" s="156">
        <v>2064.7127491779465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1906.8194627089986</v>
      </c>
      <c r="E36" s="156">
        <v>1978.3501306457633</v>
      </c>
      <c r="F36" s="156">
        <v>2038.1180741520914</v>
      </c>
      <c r="G36" s="156">
        <v>2098.868639580895</v>
      </c>
      <c r="H36" s="156">
        <v>2223.3005425912038</v>
      </c>
      <c r="I36" s="156">
        <v>2339.4370046460781</v>
      </c>
      <c r="J36" s="156">
        <v>2512.8677466543859</v>
      </c>
      <c r="K36" s="156">
        <v>2566.9972568052331</v>
      </c>
      <c r="L36" s="156">
        <v>2598.3318341646905</v>
      </c>
      <c r="M36" s="156">
        <v>2734.602194099597</v>
      </c>
      <c r="N36" s="156">
        <v>2844</v>
      </c>
      <c r="O36" s="156">
        <v>2835.2482921959718</v>
      </c>
      <c r="P36" s="156">
        <v>2807.427015436579</v>
      </c>
      <c r="Q36" s="156">
        <v>2771.9360008893914</v>
      </c>
      <c r="R36" s="156">
        <v>2758.5327883030927</v>
      </c>
      <c r="S36" s="156">
        <v>2740.1776882702575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64.578245350366331</v>
      </c>
      <c r="E37" s="156">
        <v>58.818871808793425</v>
      </c>
      <c r="F37" s="156">
        <v>63.866261806854979</v>
      </c>
      <c r="G37" s="156">
        <v>85.827342138995704</v>
      </c>
      <c r="H37" s="156">
        <v>119.10538621024305</v>
      </c>
      <c r="I37" s="156">
        <v>133.36977316206614</v>
      </c>
      <c r="J37" s="156">
        <v>134.36636506474508</v>
      </c>
      <c r="K37" s="156">
        <v>135.04958852078497</v>
      </c>
      <c r="L37" s="156">
        <v>152.30190530705701</v>
      </c>
      <c r="M37" s="156">
        <v>162.45161549106518</v>
      </c>
      <c r="N37" s="156">
        <v>168</v>
      </c>
      <c r="O37" s="156">
        <v>171.26974495488267</v>
      </c>
      <c r="P37" s="156">
        <v>166.03573088928738</v>
      </c>
      <c r="Q37" s="156">
        <v>179.7311444426945</v>
      </c>
      <c r="R37" s="156">
        <v>221.22886718074309</v>
      </c>
      <c r="S37" s="156">
        <v>218.32310036624816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139958.66992297574</v>
      </c>
      <c r="E39" s="164">
        <f t="shared" ref="E39:S39" si="1">SUM(E18:E38)</f>
        <v>143779.33874014503</v>
      </c>
      <c r="F39" s="164">
        <f t="shared" si="1"/>
        <v>145683.42502437005</v>
      </c>
      <c r="G39" s="164">
        <f t="shared" si="1"/>
        <v>147403.4442400937</v>
      </c>
      <c r="H39" s="164">
        <f t="shared" si="1"/>
        <v>153019.54210595967</v>
      </c>
      <c r="I39" s="164">
        <f t="shared" si="1"/>
        <v>157005.73927302542</v>
      </c>
      <c r="J39" s="164">
        <f t="shared" si="1"/>
        <v>163054.66760578641</v>
      </c>
      <c r="K39" s="164">
        <f t="shared" si="1"/>
        <v>172667.22937328549</v>
      </c>
      <c r="L39" s="164">
        <f t="shared" si="1"/>
        <v>174161.82844059201</v>
      </c>
      <c r="M39" s="164">
        <f t="shared" si="1"/>
        <v>158789.43462826655</v>
      </c>
      <c r="N39" s="164">
        <f t="shared" si="1"/>
        <v>163620</v>
      </c>
      <c r="O39" s="164">
        <f t="shared" si="1"/>
        <v>166820.64632308329</v>
      </c>
      <c r="P39" s="164">
        <f t="shared" si="1"/>
        <v>163585.04350136154</v>
      </c>
      <c r="Q39" s="164">
        <f t="shared" si="1"/>
        <v>162130.46257608468</v>
      </c>
      <c r="R39" s="164">
        <f t="shared" si="1"/>
        <v>161130.17907702955</v>
      </c>
      <c r="S39" s="164">
        <f t="shared" si="1"/>
        <v>161100.1702029068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2229.7106894608301</v>
      </c>
      <c r="E41" s="152">
        <v>2593.686020337756</v>
      </c>
      <c r="F41" s="152">
        <v>2745.1287969613109</v>
      </c>
      <c r="G41" s="152">
        <v>2730.8699771498632</v>
      </c>
      <c r="H41" s="152">
        <v>2621.4213242754422</v>
      </c>
      <c r="I41" s="152">
        <v>2638.9723968297349</v>
      </c>
      <c r="J41" s="152">
        <v>2535.6233407379314</v>
      </c>
      <c r="K41" s="152">
        <v>2636.632200886263</v>
      </c>
      <c r="L41" s="152">
        <v>2605.4869572328075</v>
      </c>
      <c r="M41" s="152">
        <v>2822.8475160947437</v>
      </c>
      <c r="N41" s="152">
        <v>2617</v>
      </c>
      <c r="O41" s="152">
        <v>2533.8135410753785</v>
      </c>
      <c r="P41" s="152">
        <v>2545.5649484340456</v>
      </c>
      <c r="Q41" s="152">
        <v>2490.2954446492927</v>
      </c>
      <c r="R41" s="152">
        <v>2407.1157400242168</v>
      </c>
      <c r="S41" s="152">
        <v>2329.3738137035621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677.48450122111581</v>
      </c>
      <c r="E42" s="156">
        <v>657.18777924824963</v>
      </c>
      <c r="F42" s="156">
        <v>662.19229347107535</v>
      </c>
      <c r="G42" s="156">
        <v>615.28172546396922</v>
      </c>
      <c r="H42" s="156">
        <v>602.14389695178431</v>
      </c>
      <c r="I42" s="156">
        <v>601.25717409128185</v>
      </c>
      <c r="J42" s="156">
        <v>617.6518394105218</v>
      </c>
      <c r="K42" s="156">
        <v>560.24477737919392</v>
      </c>
      <c r="L42" s="156">
        <v>562.1882410663178</v>
      </c>
      <c r="M42" s="156">
        <v>472.31303022402284</v>
      </c>
      <c r="N42" s="156">
        <v>462</v>
      </c>
      <c r="O42" s="156">
        <v>449.21607391023508</v>
      </c>
      <c r="P42" s="156">
        <v>426.0002466816573</v>
      </c>
      <c r="Q42" s="156">
        <v>373.35902685776227</v>
      </c>
      <c r="R42" s="156">
        <v>342.31297967061482</v>
      </c>
      <c r="S42" s="156">
        <v>340.40581363227261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9219.4251362013893</v>
      </c>
      <c r="E43" s="156">
        <v>9176.8751343219428</v>
      </c>
      <c r="F43" s="156">
        <v>8158.0746002756341</v>
      </c>
      <c r="G43" s="156">
        <v>7252.9677311486366</v>
      </c>
      <c r="H43" s="156">
        <v>7100.0044113106005</v>
      </c>
      <c r="I43" s="156">
        <v>6360.2077070237774</v>
      </c>
      <c r="J43" s="156">
        <v>6866.7714146394328</v>
      </c>
      <c r="K43" s="156">
        <v>6794.6824224519942</v>
      </c>
      <c r="L43" s="156">
        <v>5450.159457028376</v>
      </c>
      <c r="M43" s="156">
        <v>3672.2087402980287</v>
      </c>
      <c r="N43" s="156">
        <v>4946</v>
      </c>
      <c r="O43" s="156">
        <v>4712.3646969014853</v>
      </c>
      <c r="P43" s="156">
        <v>4262.8487936318179</v>
      </c>
      <c r="Q43" s="156">
        <v>4118.9931350114421</v>
      </c>
      <c r="R43" s="156">
        <v>4168.7530157227266</v>
      </c>
      <c r="S43" s="156">
        <v>4296.06394639054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500.18786398647376</v>
      </c>
      <c r="E44" s="156">
        <v>585.92645378759607</v>
      </c>
      <c r="F44" s="156">
        <v>797.76804221896043</v>
      </c>
      <c r="G44" s="156">
        <v>702.22370840996484</v>
      </c>
      <c r="H44" s="156">
        <v>1087.3880629935154</v>
      </c>
      <c r="I44" s="156">
        <v>771.79557256080898</v>
      </c>
      <c r="J44" s="156">
        <v>818.11778728937531</v>
      </c>
      <c r="K44" s="156">
        <v>876.76725047478374</v>
      </c>
      <c r="L44" s="156">
        <v>680.75885190939573</v>
      </c>
      <c r="M44" s="156">
        <v>621.728404965805</v>
      </c>
      <c r="N44" s="156">
        <v>524</v>
      </c>
      <c r="O44" s="156">
        <v>649.84634657166907</v>
      </c>
      <c r="P44" s="156">
        <v>744.78884998908904</v>
      </c>
      <c r="Q44" s="156">
        <v>594.78038521757662</v>
      </c>
      <c r="R44" s="156">
        <v>381.46047468613727</v>
      </c>
      <c r="S44" s="156">
        <v>531.10435844197514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1632.0683824910764</v>
      </c>
      <c r="E45" s="156">
        <v>1755.5170970624499</v>
      </c>
      <c r="F45" s="156">
        <v>1621.3066813073538</v>
      </c>
      <c r="G45" s="156">
        <v>1598.39491723792</v>
      </c>
      <c r="H45" s="156">
        <v>1811.9458291058272</v>
      </c>
      <c r="I45" s="156">
        <v>1752.3913637605904</v>
      </c>
      <c r="J45" s="156">
        <v>1754.3479438695347</v>
      </c>
      <c r="K45" s="156">
        <v>1962.4393331926567</v>
      </c>
      <c r="L45" s="156">
        <v>1843.9774306975223</v>
      </c>
      <c r="M45" s="156">
        <v>1549.3070736647883</v>
      </c>
      <c r="N45" s="156">
        <v>1692</v>
      </c>
      <c r="O45" s="156">
        <v>1979.8782516784436</v>
      </c>
      <c r="P45" s="156">
        <v>1538.9140314424235</v>
      </c>
      <c r="Q45" s="156">
        <v>1664.8292090903196</v>
      </c>
      <c r="R45" s="156">
        <v>1615.9721779663332</v>
      </c>
      <c r="S45" s="156">
        <v>1801.8339140430767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521.3225624647755</v>
      </c>
      <c r="E46" s="156">
        <v>613.07362539165456</v>
      </c>
      <c r="F46" s="156">
        <v>626.33755000056021</v>
      </c>
      <c r="G46" s="156">
        <v>592.98890932397035</v>
      </c>
      <c r="H46" s="156">
        <v>653.97679650624195</v>
      </c>
      <c r="I46" s="156">
        <v>744.46570101120528</v>
      </c>
      <c r="J46" s="156">
        <v>821.36858644416759</v>
      </c>
      <c r="K46" s="156">
        <v>844.05992825490614</v>
      </c>
      <c r="L46" s="156">
        <v>887.23526044647974</v>
      </c>
      <c r="M46" s="156">
        <v>920.55915444936932</v>
      </c>
      <c r="N46" s="156">
        <v>983</v>
      </c>
      <c r="O46" s="156">
        <v>1005.10873182094</v>
      </c>
      <c r="P46" s="156">
        <v>1167.9427698555014</v>
      </c>
      <c r="Q46" s="156">
        <v>1068.1959254764265</v>
      </c>
      <c r="R46" s="156">
        <v>1199.0058357079779</v>
      </c>
      <c r="S46" s="156">
        <v>1171.8158244147605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2294.2889348111967</v>
      </c>
      <c r="E47" s="156">
        <v>2271.3133575395614</v>
      </c>
      <c r="F47" s="156">
        <v>2261.089760109357</v>
      </c>
      <c r="G47" s="156">
        <v>2182.4667001058906</v>
      </c>
      <c r="H47" s="156">
        <v>2319.2465481494551</v>
      </c>
      <c r="I47" s="156">
        <v>2366.766876195682</v>
      </c>
      <c r="J47" s="156">
        <v>2541.041339329252</v>
      </c>
      <c r="K47" s="156">
        <v>2672.5047478370966</v>
      </c>
      <c r="L47" s="156">
        <v>2541.0908496197567</v>
      </c>
      <c r="M47" s="156">
        <v>1927.3580553939955</v>
      </c>
      <c r="N47" s="156">
        <v>1972</v>
      </c>
      <c r="O47" s="156">
        <v>2166.8069447434868</v>
      </c>
      <c r="P47" s="156">
        <v>2064.5357166576532</v>
      </c>
      <c r="Q47" s="156">
        <v>1893.6621610353998</v>
      </c>
      <c r="R47" s="156">
        <v>1839.0218588687285</v>
      </c>
      <c r="S47" s="156">
        <v>1806.2894875199388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3823.0321247416869</v>
      </c>
      <c r="E48" s="156">
        <v>3988.371961496262</v>
      </c>
      <c r="F48" s="156">
        <v>3725.5319387332074</v>
      </c>
      <c r="G48" s="156">
        <v>3875.6060859388062</v>
      </c>
      <c r="H48" s="156">
        <v>4101.4160307027214</v>
      </c>
      <c r="I48" s="156">
        <v>4620.9346816069965</v>
      </c>
      <c r="J48" s="156">
        <v>5444.0049845587046</v>
      </c>
      <c r="K48" s="156">
        <v>5907.3644228740241</v>
      </c>
      <c r="L48" s="156">
        <v>5756.8075885190947</v>
      </c>
      <c r="M48" s="156">
        <v>3275.1047913198695</v>
      </c>
      <c r="N48" s="156">
        <v>3497</v>
      </c>
      <c r="O48" s="156">
        <v>3761.0835992092234</v>
      </c>
      <c r="P48" s="156">
        <v>3552.2158654256682</v>
      </c>
      <c r="Q48" s="156">
        <v>3468.6257979043721</v>
      </c>
      <c r="R48" s="156">
        <v>3337.5515517884946</v>
      </c>
      <c r="S48" s="156">
        <v>3626.8368101658366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10091.818523389065</v>
      </c>
      <c r="E49" s="156">
        <v>8626.0137771895897</v>
      </c>
      <c r="F49" s="156">
        <v>9714.3945590426792</v>
      </c>
      <c r="G49" s="156">
        <v>9899.1250069665039</v>
      </c>
      <c r="H49" s="156">
        <v>9733.5568397370862</v>
      </c>
      <c r="I49" s="156">
        <v>10061.765509702105</v>
      </c>
      <c r="J49" s="156">
        <v>10611.69204096007</v>
      </c>
      <c r="K49" s="156">
        <v>11809.453471196455</v>
      </c>
      <c r="L49" s="156">
        <v>10818.54607899256</v>
      </c>
      <c r="M49" s="156">
        <v>6871.1016626220899</v>
      </c>
      <c r="N49" s="156">
        <v>6601</v>
      </c>
      <c r="O49" s="156">
        <v>5285.8736714361212</v>
      </c>
      <c r="P49" s="156">
        <v>2498.1261681799638</v>
      </c>
      <c r="Q49" s="156">
        <v>3668.7388247065473</v>
      </c>
      <c r="R49" s="156">
        <v>3808.2318988355896</v>
      </c>
      <c r="S49" s="156">
        <v>3459.3072474358178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1201.1553635168138</v>
      </c>
      <c r="E50" s="156">
        <v>1229.5406472338163</v>
      </c>
      <c r="F50" s="156">
        <v>1053.2330894463805</v>
      </c>
      <c r="G50" s="156">
        <v>1053.3355626149473</v>
      </c>
      <c r="H50" s="156">
        <v>1133.7068242974988</v>
      </c>
      <c r="I50" s="156">
        <v>1323.8589778628041</v>
      </c>
      <c r="J50" s="156">
        <v>1426.0172292355205</v>
      </c>
      <c r="K50" s="156">
        <v>1549.9050432580714</v>
      </c>
      <c r="L50" s="156">
        <v>1876.6865647231991</v>
      </c>
      <c r="M50" s="156">
        <v>1459.056176169752</v>
      </c>
      <c r="N50" s="156">
        <v>1642</v>
      </c>
      <c r="O50" s="156">
        <v>1604.0634970345868</v>
      </c>
      <c r="P50" s="156">
        <v>1672.691391758935</v>
      </c>
      <c r="Q50" s="156">
        <v>1498.9948026199984</v>
      </c>
      <c r="R50" s="156">
        <v>1610.5097368013767</v>
      </c>
      <c r="S50" s="156">
        <v>1614.6998280148639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3277.0524140522261</v>
      </c>
      <c r="E51" s="156">
        <v>3616.2294840906266</v>
      </c>
      <c r="F51" s="156">
        <v>3205.6381584107385</v>
      </c>
      <c r="G51" s="156">
        <v>3170.0384551078414</v>
      </c>
      <c r="H51" s="156">
        <v>3350.3904009881335</v>
      </c>
      <c r="I51" s="156">
        <v>3576.9335884121347</v>
      </c>
      <c r="J51" s="156">
        <v>4138.2673240504955</v>
      </c>
      <c r="K51" s="156">
        <v>4586.4106351550963</v>
      </c>
      <c r="L51" s="156">
        <v>4823.5751083490068</v>
      </c>
      <c r="M51" s="156">
        <v>3983.072942780931</v>
      </c>
      <c r="N51" s="156">
        <v>4279</v>
      </c>
      <c r="O51" s="156">
        <v>4493.1394233592364</v>
      </c>
      <c r="P51" s="156">
        <v>4342.5459444586759</v>
      </c>
      <c r="Q51" s="156">
        <v>3988.3637980711328</v>
      </c>
      <c r="R51" s="156">
        <v>3972.1051337842882</v>
      </c>
      <c r="S51" s="156">
        <v>4136.554415918873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946.364831861732</v>
      </c>
      <c r="E52" s="156">
        <v>1093.8047892135239</v>
      </c>
      <c r="F52" s="156">
        <v>1219.0612779975127</v>
      </c>
      <c r="G52" s="156">
        <v>1175.9460513849413</v>
      </c>
      <c r="H52" s="156">
        <v>968.28267678327234</v>
      </c>
      <c r="I52" s="156">
        <v>1080.076523640339</v>
      </c>
      <c r="J52" s="156">
        <v>1139.946903613805</v>
      </c>
      <c r="K52" s="156">
        <v>1096.2228318210593</v>
      </c>
      <c r="L52" s="156">
        <v>1116.1991986262165</v>
      </c>
      <c r="M52" s="156">
        <v>781.17165720703565</v>
      </c>
      <c r="N52" s="156">
        <v>784</v>
      </c>
      <c r="O52" s="156">
        <v>875.92240991211418</v>
      </c>
      <c r="P52" s="156">
        <v>826.38355202611035</v>
      </c>
      <c r="Q52" s="156">
        <v>840.28942272950474</v>
      </c>
      <c r="R52" s="156">
        <v>802.06844438779694</v>
      </c>
      <c r="S52" s="156">
        <v>777.05201436476898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2275.5025361638181</v>
      </c>
      <c r="E53" s="156">
        <v>2403.65581910935</v>
      </c>
      <c r="F53" s="156">
        <v>2255.487456442097</v>
      </c>
      <c r="G53" s="156">
        <v>2273.8672462798932</v>
      </c>
      <c r="H53" s="156">
        <v>2234.3288190921448</v>
      </c>
      <c r="I53" s="156">
        <v>2295.7092101667076</v>
      </c>
      <c r="J53" s="156">
        <v>2147.694641599388</v>
      </c>
      <c r="K53" s="156">
        <v>2381.3040725891333</v>
      </c>
      <c r="L53" s="156">
        <v>2316.2155531932367</v>
      </c>
      <c r="M53" s="156">
        <v>2020.6173161388506</v>
      </c>
      <c r="N53" s="156">
        <v>1949</v>
      </c>
      <c r="O53" s="156">
        <v>1961.2832507976345</v>
      </c>
      <c r="P53" s="156">
        <v>1935.502234366566</v>
      </c>
      <c r="Q53" s="156">
        <v>1791.7527492380032</v>
      </c>
      <c r="R53" s="156">
        <v>1744.3395453427984</v>
      </c>
      <c r="S53" s="156">
        <v>1754.6048351883328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38689.413864362199</v>
      </c>
      <c r="E54" s="164">
        <f t="shared" ref="E54:S54" si="2">SUM(E41:E53)</f>
        <v>38611.195946022373</v>
      </c>
      <c r="F54" s="164">
        <f t="shared" si="2"/>
        <v>38045.244204416871</v>
      </c>
      <c r="G54" s="164">
        <f t="shared" si="2"/>
        <v>37123.112077133148</v>
      </c>
      <c r="H54" s="164">
        <f t="shared" si="2"/>
        <v>37717.808460893721</v>
      </c>
      <c r="I54" s="164">
        <f t="shared" si="2"/>
        <v>38195.135282864168</v>
      </c>
      <c r="J54" s="164">
        <f t="shared" si="2"/>
        <v>40862.545375738198</v>
      </c>
      <c r="K54" s="164">
        <f t="shared" si="2"/>
        <v>43677.991137370729</v>
      </c>
      <c r="L54" s="164">
        <f t="shared" si="2"/>
        <v>41278.927140403961</v>
      </c>
      <c r="M54" s="164">
        <f t="shared" si="2"/>
        <v>30376.446521329282</v>
      </c>
      <c r="N54" s="164">
        <f t="shared" si="2"/>
        <v>31948</v>
      </c>
      <c r="O54" s="164">
        <f t="shared" si="2"/>
        <v>31478.400438450553</v>
      </c>
      <c r="P54" s="164">
        <f t="shared" si="2"/>
        <v>27578.060512908101</v>
      </c>
      <c r="Q54" s="164">
        <f t="shared" si="2"/>
        <v>27460.880682607774</v>
      </c>
      <c r="R54" s="164">
        <f t="shared" si="2"/>
        <v>27228.448393587081</v>
      </c>
      <c r="S54" s="164">
        <f t="shared" si="2"/>
        <v>27645.942309234619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2229.7106894608301</v>
      </c>
      <c r="E56" s="152">
        <v>2593.686020337756</v>
      </c>
      <c r="F56" s="152">
        <v>2745.1287969613109</v>
      </c>
      <c r="G56" s="152">
        <v>2730.8699771498632</v>
      </c>
      <c r="H56" s="152">
        <v>2621.4213242754422</v>
      </c>
      <c r="I56" s="152">
        <v>2638.9723968297349</v>
      </c>
      <c r="J56" s="152">
        <v>2535.6233407379314</v>
      </c>
      <c r="K56" s="152">
        <v>2636.632200886263</v>
      </c>
      <c r="L56" s="152">
        <v>2605.4869572328075</v>
      </c>
      <c r="M56" s="152">
        <v>2822.8475160947437</v>
      </c>
      <c r="N56" s="152">
        <v>2617</v>
      </c>
      <c r="O56" s="152">
        <v>2533.8135410753785</v>
      </c>
      <c r="P56" s="152">
        <v>2545.5649484340456</v>
      </c>
      <c r="Q56" s="152">
        <v>2490.2954446492927</v>
      </c>
      <c r="R56" s="152">
        <v>2407.1157400242168</v>
      </c>
      <c r="S56" s="152">
        <v>2329.3738137035621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677.48450122111581</v>
      </c>
      <c r="E57" s="156">
        <v>657.18777924824963</v>
      </c>
      <c r="F57" s="156">
        <v>662.19229347107535</v>
      </c>
      <c r="G57" s="156">
        <v>615.28172546396922</v>
      </c>
      <c r="H57" s="156">
        <v>602.14389695178431</v>
      </c>
      <c r="I57" s="156">
        <v>601.25717409128185</v>
      </c>
      <c r="J57" s="156">
        <v>617.6518394105218</v>
      </c>
      <c r="K57" s="156">
        <v>560.24477737919392</v>
      </c>
      <c r="L57" s="156">
        <v>562.1882410663178</v>
      </c>
      <c r="M57" s="156">
        <v>472.31303022402284</v>
      </c>
      <c r="N57" s="156">
        <v>462</v>
      </c>
      <c r="O57" s="156">
        <v>449.21607391023508</v>
      </c>
      <c r="P57" s="156">
        <v>426.0002466816573</v>
      </c>
      <c r="Q57" s="156">
        <v>373.35902685776227</v>
      </c>
      <c r="R57" s="156">
        <v>342.31297967061482</v>
      </c>
      <c r="S57" s="156">
        <v>340.40581363227261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1656.7255307157616</v>
      </c>
      <c r="E58" s="156">
        <v>1663.8953928987523</v>
      </c>
      <c r="F58" s="156">
        <v>1635.8726708422505</v>
      </c>
      <c r="G58" s="156">
        <v>1611.7706069219194</v>
      </c>
      <c r="H58" s="156">
        <v>1532.9304336318319</v>
      </c>
      <c r="I58" s="156">
        <v>1503.1429352282046</v>
      </c>
      <c r="J58" s="156">
        <v>1669.8271658449369</v>
      </c>
      <c r="K58" s="156">
        <v>1883.3087149187593</v>
      </c>
      <c r="L58" s="156">
        <v>1330.8528906697195</v>
      </c>
      <c r="M58" s="156">
        <v>885.46158320129962</v>
      </c>
      <c r="N58" s="156">
        <v>1235</v>
      </c>
      <c r="O58" s="156">
        <v>1125.4868954178003</v>
      </c>
      <c r="P58" s="156">
        <v>1020.882551067847</v>
      </c>
      <c r="Q58" s="156">
        <v>1076.5339682598506</v>
      </c>
      <c r="R58" s="156">
        <v>1091.5778261304977</v>
      </c>
      <c r="S58" s="156">
        <v>1064.8820609700674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6592.8517753146716</v>
      </c>
      <c r="E59" s="156">
        <v>6489.3051455201512</v>
      </c>
      <c r="F59" s="156">
        <v>5575.4126096650944</v>
      </c>
      <c r="G59" s="156">
        <v>4821.9361310817585</v>
      </c>
      <c r="H59" s="156">
        <v>4777.4493802108609</v>
      </c>
      <c r="I59" s="156">
        <v>4021.8638972396834</v>
      </c>
      <c r="J59" s="156">
        <v>4371.2412634772718</v>
      </c>
      <c r="K59" s="156">
        <v>4104.2414011394812</v>
      </c>
      <c r="L59" s="156">
        <v>3342.4646332488351</v>
      </c>
      <c r="M59" s="156">
        <v>2127.9156053829647</v>
      </c>
      <c r="N59" s="156">
        <v>3063</v>
      </c>
      <c r="O59" s="156">
        <v>2998.688563095774</v>
      </c>
      <c r="P59" s="156">
        <v>2668.9057770946592</v>
      </c>
      <c r="Q59" s="156">
        <v>2548.6617441332605</v>
      </c>
      <c r="R59" s="156">
        <v>2619.240538596699</v>
      </c>
      <c r="S59" s="156">
        <v>2783.8423083435068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969.84783017095651</v>
      </c>
      <c r="E60" s="156">
        <v>1023.6745959030395</v>
      </c>
      <c r="F60" s="156">
        <v>946.78931976828972</v>
      </c>
      <c r="G60" s="156">
        <v>819.26099314495877</v>
      </c>
      <c r="H60" s="156">
        <v>789.62459746790773</v>
      </c>
      <c r="I60" s="156">
        <v>835.20087455588919</v>
      </c>
      <c r="J60" s="156">
        <v>825.70298531722437</v>
      </c>
      <c r="K60" s="156">
        <v>807.13230639375342</v>
      </c>
      <c r="L60" s="156">
        <v>776.84193310982164</v>
      </c>
      <c r="M60" s="156">
        <v>658.83155171376438</v>
      </c>
      <c r="N60" s="156">
        <v>648</v>
      </c>
      <c r="O60" s="156">
        <v>588.18923838791125</v>
      </c>
      <c r="P60" s="156">
        <v>573.06046546931157</v>
      </c>
      <c r="Q60" s="156">
        <v>493.79742261833098</v>
      </c>
      <c r="R60" s="156">
        <v>457.93465099552986</v>
      </c>
      <c r="S60" s="156">
        <v>447.33957707696572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500.18786398647376</v>
      </c>
      <c r="E61" s="156">
        <v>585.92645378759607</v>
      </c>
      <c r="F61" s="156">
        <v>797.76804221896043</v>
      </c>
      <c r="G61" s="156">
        <v>702.22370840996484</v>
      </c>
      <c r="H61" s="156">
        <v>1087.3880629935154</v>
      </c>
      <c r="I61" s="156">
        <v>771.79557256080898</v>
      </c>
      <c r="J61" s="156">
        <v>818.11778728937531</v>
      </c>
      <c r="K61" s="156">
        <v>876.76725047478374</v>
      </c>
      <c r="L61" s="156">
        <v>680.75885190939573</v>
      </c>
      <c r="M61" s="156">
        <v>621.728404965805</v>
      </c>
      <c r="N61" s="156">
        <v>524</v>
      </c>
      <c r="O61" s="156">
        <v>649.84634657166907</v>
      </c>
      <c r="P61" s="156">
        <v>744.78884998908904</v>
      </c>
      <c r="Q61" s="156">
        <v>594.78038521757662</v>
      </c>
      <c r="R61" s="156">
        <v>381.46047468613727</v>
      </c>
      <c r="S61" s="156">
        <v>531.10435844197514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1632.0683824910764</v>
      </c>
      <c r="E62" s="156">
        <v>1755.5170970624499</v>
      </c>
      <c r="F62" s="156">
        <v>1621.3066813073538</v>
      </c>
      <c r="G62" s="156">
        <v>1598.39491723792</v>
      </c>
      <c r="H62" s="156">
        <v>1811.9458291058272</v>
      </c>
      <c r="I62" s="156">
        <v>1752.3913637605904</v>
      </c>
      <c r="J62" s="156">
        <v>1754.3479438695347</v>
      </c>
      <c r="K62" s="156">
        <v>1962.4393331926567</v>
      </c>
      <c r="L62" s="156">
        <v>1843.9774306975223</v>
      </c>
      <c r="M62" s="156">
        <v>1549.3070736647883</v>
      </c>
      <c r="N62" s="156">
        <v>1692</v>
      </c>
      <c r="O62" s="156">
        <v>1979.8782516784436</v>
      </c>
      <c r="P62" s="156">
        <v>1538.9140314424235</v>
      </c>
      <c r="Q62" s="156">
        <v>1664.8292090903196</v>
      </c>
      <c r="R62" s="156">
        <v>1615.9721779663332</v>
      </c>
      <c r="S62" s="156">
        <v>1801.8339140430767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521.3225624647755</v>
      </c>
      <c r="E63" s="156">
        <v>613.07362539165456</v>
      </c>
      <c r="F63" s="156">
        <v>626.33755000056021</v>
      </c>
      <c r="G63" s="156">
        <v>592.98890932397035</v>
      </c>
      <c r="H63" s="156">
        <v>653.97679650624195</v>
      </c>
      <c r="I63" s="156">
        <v>744.46570101120528</v>
      </c>
      <c r="J63" s="156">
        <v>821.36858644416759</v>
      </c>
      <c r="K63" s="156">
        <v>844.05992825490614</v>
      </c>
      <c r="L63" s="156">
        <v>887.23526044647974</v>
      </c>
      <c r="M63" s="156">
        <v>920.55915444936932</v>
      </c>
      <c r="N63" s="156">
        <v>983</v>
      </c>
      <c r="O63" s="156">
        <v>1005.10873182094</v>
      </c>
      <c r="P63" s="156">
        <v>1167.9427698555014</v>
      </c>
      <c r="Q63" s="156">
        <v>1068.1959254764265</v>
      </c>
      <c r="R63" s="156">
        <v>1199.0058357079779</v>
      </c>
      <c r="S63" s="156">
        <v>1171.8158244147605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1149.4927672365206</v>
      </c>
      <c r="E64" s="156">
        <v>1142.4434716707954</v>
      </c>
      <c r="F64" s="156">
        <v>1172.0019271924616</v>
      </c>
      <c r="G64" s="156">
        <v>1096.8065540879452</v>
      </c>
      <c r="H64" s="156">
        <v>1183.3340685517667</v>
      </c>
      <c r="I64" s="156">
        <v>1115.0587592238317</v>
      </c>
      <c r="J64" s="156">
        <v>1207.1300861461777</v>
      </c>
      <c r="K64" s="156">
        <v>1266.089892382359</v>
      </c>
      <c r="L64" s="156">
        <v>1201.0385150053153</v>
      </c>
      <c r="M64" s="156">
        <v>956.6595134473838</v>
      </c>
      <c r="N64" s="156">
        <v>951</v>
      </c>
      <c r="O64" s="156">
        <v>1032.5118910137212</v>
      </c>
      <c r="P64" s="156">
        <v>1014.2411218322754</v>
      </c>
      <c r="Q64" s="156">
        <v>883.832535042941</v>
      </c>
      <c r="R64" s="156">
        <v>903.12360593949438</v>
      </c>
      <c r="S64" s="156">
        <v>908.04587458451783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1144.796167574676</v>
      </c>
      <c r="E65" s="156">
        <v>1128.869885868766</v>
      </c>
      <c r="F65" s="156">
        <v>1089.0878329168954</v>
      </c>
      <c r="G65" s="156">
        <v>1085.6601460179454</v>
      </c>
      <c r="H65" s="156">
        <v>1135.9124795976884</v>
      </c>
      <c r="I65" s="156">
        <v>1251.7081169718504</v>
      </c>
      <c r="J65" s="156">
        <v>1333.9112531830742</v>
      </c>
      <c r="K65" s="156">
        <v>1406.4148554547376</v>
      </c>
      <c r="L65" s="156">
        <v>1340.0523346144414</v>
      </c>
      <c r="M65" s="156">
        <v>970.69854194661173</v>
      </c>
      <c r="N65" s="156">
        <v>1021</v>
      </c>
      <c r="O65" s="156">
        <v>1134.2950537297656</v>
      </c>
      <c r="P65" s="156">
        <v>1050.2945948253778</v>
      </c>
      <c r="Q65" s="156">
        <v>1009.8296259924588</v>
      </c>
      <c r="R65" s="156">
        <v>935.8982529292341</v>
      </c>
      <c r="S65" s="156">
        <v>898.24361293542097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1607.4112342663909</v>
      </c>
      <c r="E66" s="156">
        <v>1525.8972705781216</v>
      </c>
      <c r="F66" s="156">
        <v>1331.1073513428723</v>
      </c>
      <c r="G66" s="156">
        <v>1451.2623307139274</v>
      </c>
      <c r="H66" s="156">
        <v>1699.4574087961532</v>
      </c>
      <c r="I66" s="156">
        <v>1989.6146488111508</v>
      </c>
      <c r="J66" s="156">
        <v>2550.7937367936283</v>
      </c>
      <c r="K66" s="156">
        <v>2573.327706267145</v>
      </c>
      <c r="L66" s="156">
        <v>2325.4149971379511</v>
      </c>
      <c r="M66" s="156">
        <v>810.25250195543617</v>
      </c>
      <c r="N66" s="156">
        <v>1221</v>
      </c>
      <c r="O66" s="156">
        <v>1262.5026913817064</v>
      </c>
      <c r="P66" s="156">
        <v>1057.8847996660311</v>
      </c>
      <c r="Q66" s="156">
        <v>1172.8846848683054</v>
      </c>
      <c r="R66" s="156">
        <v>1164.4103749965861</v>
      </c>
      <c r="S66" s="156">
        <v>1394.5944982578708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2215.6208904752957</v>
      </c>
      <c r="E67" s="156">
        <v>2462.4746909181404</v>
      </c>
      <c r="F67" s="156">
        <v>2394.4245873903351</v>
      </c>
      <c r="G67" s="156">
        <v>2424.3437552248788</v>
      </c>
      <c r="H67" s="156">
        <v>2401.9586219065682</v>
      </c>
      <c r="I67" s="156">
        <v>2631.3200327958457</v>
      </c>
      <c r="J67" s="156">
        <v>2893.2112477650762</v>
      </c>
      <c r="K67" s="156">
        <v>3334.0367166068791</v>
      </c>
      <c r="L67" s="156">
        <v>3431.3925913811436</v>
      </c>
      <c r="M67" s="156">
        <v>2464.8522893644331</v>
      </c>
      <c r="N67" s="156">
        <v>2276</v>
      </c>
      <c r="O67" s="156">
        <v>2498.580907827517</v>
      </c>
      <c r="P67" s="156">
        <v>2494.3310657596371</v>
      </c>
      <c r="Q67" s="156">
        <v>2295.741113036067</v>
      </c>
      <c r="R67" s="156">
        <v>2173.1411767919085</v>
      </c>
      <c r="S67" s="156">
        <v>2232.2423119079658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10091.818523389065</v>
      </c>
      <c r="E68" s="156">
        <v>8626.0137771895897</v>
      </c>
      <c r="F68" s="156">
        <v>9714.3945590426792</v>
      </c>
      <c r="G68" s="156">
        <v>9899.1250069665039</v>
      </c>
      <c r="H68" s="156">
        <v>9733.5568397370862</v>
      </c>
      <c r="I68" s="156">
        <v>10061.765509702105</v>
      </c>
      <c r="J68" s="156">
        <v>10611.69204096007</v>
      </c>
      <c r="K68" s="156">
        <v>11809.453471196455</v>
      </c>
      <c r="L68" s="156">
        <v>10818.54607899256</v>
      </c>
      <c r="M68" s="156">
        <v>6871.1016626220899</v>
      </c>
      <c r="N68" s="156">
        <v>6601</v>
      </c>
      <c r="O68" s="156">
        <v>5285.8736714361212</v>
      </c>
      <c r="P68" s="156">
        <v>2498.1261681799638</v>
      </c>
      <c r="Q68" s="156">
        <v>3668.7388247065473</v>
      </c>
      <c r="R68" s="156">
        <v>3808.2318988355896</v>
      </c>
      <c r="S68" s="156">
        <v>3459.3072474358178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1201.1553635168138</v>
      </c>
      <c r="E69" s="156">
        <v>1229.5406472338163</v>
      </c>
      <c r="F69" s="156">
        <v>1053.2330894463805</v>
      </c>
      <c r="G69" s="156">
        <v>1053.3355626149473</v>
      </c>
      <c r="H69" s="156">
        <v>1133.7068242974988</v>
      </c>
      <c r="I69" s="156">
        <v>1323.8589778628041</v>
      </c>
      <c r="J69" s="156">
        <v>1426.0172292355205</v>
      </c>
      <c r="K69" s="156">
        <v>1549.9050432580714</v>
      </c>
      <c r="L69" s="156">
        <v>1876.6865647231991</v>
      </c>
      <c r="M69" s="156">
        <v>1459.056176169752</v>
      </c>
      <c r="N69" s="156">
        <v>1642</v>
      </c>
      <c r="O69" s="156">
        <v>1604.0634970345868</v>
      </c>
      <c r="P69" s="156">
        <v>1672.691391758935</v>
      </c>
      <c r="Q69" s="156">
        <v>1498.9948026199984</v>
      </c>
      <c r="R69" s="156">
        <v>1610.5097368013767</v>
      </c>
      <c r="S69" s="156">
        <v>1614.6998280148639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3277.0524140522261</v>
      </c>
      <c r="E70" s="156">
        <v>3616.2294840906266</v>
      </c>
      <c r="F70" s="156">
        <v>3205.6381584107385</v>
      </c>
      <c r="G70" s="156">
        <v>3170.0384551078414</v>
      </c>
      <c r="H70" s="156">
        <v>3350.3904009881335</v>
      </c>
      <c r="I70" s="156">
        <v>3576.9335884121347</v>
      </c>
      <c r="J70" s="156">
        <v>4138.2673240504955</v>
      </c>
      <c r="K70" s="156">
        <v>4586.4106351550963</v>
      </c>
      <c r="L70" s="156">
        <v>4823.5751083490068</v>
      </c>
      <c r="M70" s="156">
        <v>3983.072942780931</v>
      </c>
      <c r="N70" s="156">
        <v>4279</v>
      </c>
      <c r="O70" s="156">
        <v>4493.1394233592364</v>
      </c>
      <c r="P70" s="156">
        <v>4342.5459444586759</v>
      </c>
      <c r="Q70" s="156">
        <v>3988.3637980711328</v>
      </c>
      <c r="R70" s="156">
        <v>3972.1051337842882</v>
      </c>
      <c r="S70" s="156">
        <v>4136.554415918873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470.83411609994363</v>
      </c>
      <c r="E71" s="156">
        <v>460.37078511882544</v>
      </c>
      <c r="F71" s="156">
        <v>480.67765465159277</v>
      </c>
      <c r="G71" s="156">
        <v>433.59527392297832</v>
      </c>
      <c r="H71" s="156">
        <v>417.97167938594555</v>
      </c>
      <c r="I71" s="156">
        <v>490.8444930308828</v>
      </c>
      <c r="J71" s="156">
        <v>515.79346589369891</v>
      </c>
      <c r="K71" s="156">
        <v>571.85060139269888</v>
      </c>
      <c r="L71" s="156">
        <v>528.45694660233869</v>
      </c>
      <c r="M71" s="156">
        <v>353.98407573053089</v>
      </c>
      <c r="N71" s="156">
        <v>383</v>
      </c>
      <c r="O71" s="156">
        <v>453.13081093777527</v>
      </c>
      <c r="P71" s="156">
        <v>392.79310050379985</v>
      </c>
      <c r="Q71" s="156">
        <v>380.77062044302801</v>
      </c>
      <c r="R71" s="156">
        <v>410.59349423257254</v>
      </c>
      <c r="S71" s="156">
        <v>433.972856646379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475.53071576178837</v>
      </c>
      <c r="E72" s="156">
        <v>633.43400409469848</v>
      </c>
      <c r="F72" s="156">
        <v>738.38362334591989</v>
      </c>
      <c r="G72" s="156">
        <v>742.35077746196293</v>
      </c>
      <c r="H72" s="156">
        <v>550.31099739732679</v>
      </c>
      <c r="I72" s="156">
        <v>589.23203060945616</v>
      </c>
      <c r="J72" s="156">
        <v>624.15343772010613</v>
      </c>
      <c r="K72" s="156">
        <v>524.37223042836047</v>
      </c>
      <c r="L72" s="156">
        <v>587.74225202387777</v>
      </c>
      <c r="M72" s="156">
        <v>427.18758147650476</v>
      </c>
      <c r="N72" s="156">
        <v>401</v>
      </c>
      <c r="O72" s="156">
        <v>422.79159897433891</v>
      </c>
      <c r="P72" s="156">
        <v>433.5904515223105</v>
      </c>
      <c r="Q72" s="156">
        <v>459.51880228647673</v>
      </c>
      <c r="R72" s="156">
        <v>391.47495015522441</v>
      </c>
      <c r="S72" s="156">
        <v>343.07915771838998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1175.3240653766672</v>
      </c>
      <c r="E73" s="156">
        <v>1189.9510219778977</v>
      </c>
      <c r="F73" s="156">
        <v>1082.365068516174</v>
      </c>
      <c r="G73" s="156">
        <v>1063.3673298779468</v>
      </c>
      <c r="H73" s="156">
        <v>1134.8096519475937</v>
      </c>
      <c r="I73" s="156">
        <v>1006.832467887401</v>
      </c>
      <c r="J73" s="156">
        <v>1004.4969388307959</v>
      </c>
      <c r="K73" s="156">
        <v>979.10951677569108</v>
      </c>
      <c r="L73" s="156">
        <v>818.75051108021921</v>
      </c>
      <c r="M73" s="156">
        <v>668.85942921321282</v>
      </c>
      <c r="N73" s="156">
        <v>661</v>
      </c>
      <c r="O73" s="156">
        <v>665.50529468182981</v>
      </c>
      <c r="P73" s="156">
        <v>634.73087979961861</v>
      </c>
      <c r="Q73" s="156">
        <v>572.54560446177936</v>
      </c>
      <c r="R73" s="156">
        <v>540.7816753307053</v>
      </c>
      <c r="S73" s="156">
        <v>523.97544087899553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1100.1784707871509</v>
      </c>
      <c r="E74" s="156">
        <v>1213.7047971314523</v>
      </c>
      <c r="F74" s="156">
        <v>1173.122387925923</v>
      </c>
      <c r="G74" s="156">
        <v>1210.4999164019464</v>
      </c>
      <c r="H74" s="156">
        <v>1099.5191671445511</v>
      </c>
      <c r="I74" s="156">
        <v>1288.8767422793067</v>
      </c>
      <c r="J74" s="156">
        <v>1143.1977027685921</v>
      </c>
      <c r="K74" s="156">
        <v>1402.1945558134421</v>
      </c>
      <c r="L74" s="156">
        <v>1497.4650421130175</v>
      </c>
      <c r="M74" s="156">
        <v>1351.7578869256376</v>
      </c>
      <c r="N74" s="156">
        <v>1288</v>
      </c>
      <c r="O74" s="156">
        <v>1295.7779561158047</v>
      </c>
      <c r="P74" s="156">
        <v>1300.7713545669474</v>
      </c>
      <c r="Q74" s="156">
        <v>1219.2071447762237</v>
      </c>
      <c r="R74" s="156">
        <v>1203.5578700120932</v>
      </c>
      <c r="S74" s="156">
        <v>1230.6293943093374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38689.413864362192</v>
      </c>
      <c r="E75" s="164">
        <f t="shared" ref="E75:S75" si="3">SUM(E56:E74)</f>
        <v>38611.195946022373</v>
      </c>
      <c r="F75" s="164">
        <f t="shared" si="3"/>
        <v>38045.244204416864</v>
      </c>
      <c r="G75" s="164">
        <f t="shared" si="3"/>
        <v>37123.112077133148</v>
      </c>
      <c r="H75" s="164">
        <f t="shared" si="3"/>
        <v>37717.808460893721</v>
      </c>
      <c r="I75" s="164">
        <f t="shared" si="3"/>
        <v>38195.135282864168</v>
      </c>
      <c r="J75" s="164">
        <f t="shared" si="3"/>
        <v>40862.545375738206</v>
      </c>
      <c r="K75" s="164">
        <f t="shared" si="3"/>
        <v>43677.991137370722</v>
      </c>
      <c r="L75" s="164">
        <f t="shared" si="3"/>
        <v>41278.927140403961</v>
      </c>
      <c r="M75" s="164">
        <f t="shared" si="3"/>
        <v>30376.446521329279</v>
      </c>
      <c r="N75" s="164">
        <f t="shared" si="3"/>
        <v>31948</v>
      </c>
      <c r="O75" s="164">
        <f t="shared" si="3"/>
        <v>31478.40043845055</v>
      </c>
      <c r="P75" s="164">
        <f t="shared" si="3"/>
        <v>27578.060512908105</v>
      </c>
      <c r="Q75" s="164">
        <f t="shared" si="3"/>
        <v>27460.880682607778</v>
      </c>
      <c r="R75" s="164">
        <f t="shared" si="3"/>
        <v>27228.448393587081</v>
      </c>
      <c r="S75" s="164">
        <f t="shared" si="3"/>
        <v>27645.942309234622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5171302</v>
      </c>
      <c r="E3" s="145">
        <v>5181115</v>
      </c>
      <c r="F3" s="145">
        <v>5194901</v>
      </c>
      <c r="G3" s="145">
        <v>5206295</v>
      </c>
      <c r="H3" s="145">
        <v>5219732</v>
      </c>
      <c r="I3" s="145">
        <v>5236611</v>
      </c>
      <c r="J3" s="145">
        <v>5255580</v>
      </c>
      <c r="K3" s="145">
        <v>5276955</v>
      </c>
      <c r="L3" s="145">
        <v>5300484</v>
      </c>
      <c r="M3" s="145">
        <v>5326314</v>
      </c>
      <c r="N3" s="145">
        <v>5351427</v>
      </c>
      <c r="O3" s="145">
        <v>5375276</v>
      </c>
      <c r="P3" s="145">
        <v>5401267</v>
      </c>
      <c r="Q3" s="145">
        <v>5426674</v>
      </c>
      <c r="R3" s="145">
        <v>5451270</v>
      </c>
      <c r="S3" s="145">
        <v>5471753</v>
      </c>
    </row>
    <row r="4" spans="1:19" x14ac:dyDescent="0.25">
      <c r="A4" s="171" t="s">
        <v>255</v>
      </c>
      <c r="B4" s="140"/>
      <c r="C4" s="140"/>
      <c r="D4" s="146">
        <v>2275572</v>
      </c>
      <c r="E4" s="146">
        <v>2316466</v>
      </c>
      <c r="F4" s="146">
        <v>2360499</v>
      </c>
      <c r="G4" s="146">
        <v>2404886</v>
      </c>
      <c r="H4" s="146">
        <v>2451729</v>
      </c>
      <c r="I4" s="146">
        <v>2465448</v>
      </c>
      <c r="J4" s="146">
        <v>2484908</v>
      </c>
      <c r="K4" s="146">
        <v>2506867</v>
      </c>
      <c r="L4" s="146">
        <v>2536117</v>
      </c>
      <c r="M4" s="146">
        <v>2558268</v>
      </c>
      <c r="N4" s="146">
        <v>2582735</v>
      </c>
      <c r="O4" s="146">
        <v>2601779</v>
      </c>
      <c r="P4" s="146">
        <v>2625798</v>
      </c>
      <c r="Q4" s="146">
        <v>2648450</v>
      </c>
      <c r="R4" s="146">
        <v>2666962</v>
      </c>
      <c r="S4" s="146">
        <v>2699434</v>
      </c>
    </row>
    <row r="5" spans="1:19" x14ac:dyDescent="0.25">
      <c r="A5" s="183" t="s">
        <v>256</v>
      </c>
      <c r="B5" s="143"/>
      <c r="C5" s="143"/>
      <c r="D5" s="184">
        <f>D3/D4</f>
        <v>2.2725284016502223</v>
      </c>
      <c r="E5" s="184">
        <f t="shared" ref="E5:S5" si="0">E3/E4</f>
        <v>2.2366462533877036</v>
      </c>
      <c r="F5" s="184">
        <f t="shared" si="0"/>
        <v>2.2007639062757494</v>
      </c>
      <c r="G5" s="184">
        <f t="shared" si="0"/>
        <v>2.1648822438984632</v>
      </c>
      <c r="H5" s="184">
        <f t="shared" si="0"/>
        <v>2.1290003911525295</v>
      </c>
      <c r="I5" s="184">
        <f t="shared" si="0"/>
        <v>2.1239997761056002</v>
      </c>
      <c r="J5" s="184">
        <f t="shared" si="0"/>
        <v>2.114999830979658</v>
      </c>
      <c r="K5" s="184">
        <f t="shared" si="0"/>
        <v>2.1049999860383499</v>
      </c>
      <c r="L5" s="184">
        <f t="shared" si="0"/>
        <v>2.089999791019105</v>
      </c>
      <c r="M5" s="184">
        <f t="shared" si="0"/>
        <v>2.0820000093813471</v>
      </c>
      <c r="N5" s="184">
        <f t="shared" si="0"/>
        <v>2.072000030974916</v>
      </c>
      <c r="O5" s="184">
        <f t="shared" si="0"/>
        <v>2.0660002252305056</v>
      </c>
      <c r="P5" s="184">
        <f t="shared" si="0"/>
        <v>2.0570001957500157</v>
      </c>
      <c r="Q5" s="184">
        <f t="shared" si="0"/>
        <v>2.0489999811210331</v>
      </c>
      <c r="R5" s="184">
        <f t="shared" si="0"/>
        <v>2.0439998770136207</v>
      </c>
      <c r="S5" s="184">
        <f t="shared" si="0"/>
        <v>2.0270001044663437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5228.63</v>
      </c>
      <c r="E8" s="145">
        <v>5761.11</v>
      </c>
      <c r="F8" s="145">
        <v>5738.01</v>
      </c>
      <c r="G8" s="145">
        <v>5671.74</v>
      </c>
      <c r="H8" s="145">
        <v>5558.62</v>
      </c>
      <c r="I8" s="145">
        <v>5309.79</v>
      </c>
      <c r="J8" s="145">
        <v>5459.06</v>
      </c>
      <c r="K8" s="145">
        <v>5334.62</v>
      </c>
      <c r="L8" s="145">
        <v>5350.86</v>
      </c>
      <c r="M8" s="145">
        <v>5619.86</v>
      </c>
      <c r="N8" s="145">
        <v>6190.94</v>
      </c>
      <c r="O8" s="145">
        <v>5233.5600000000004</v>
      </c>
      <c r="P8" s="145">
        <v>5855.4</v>
      </c>
      <c r="Q8" s="145">
        <v>5274.05</v>
      </c>
      <c r="R8" s="145">
        <v>5244.71</v>
      </c>
      <c r="S8" s="145">
        <v>5032.28</v>
      </c>
    </row>
    <row r="9" spans="1:19" x14ac:dyDescent="0.25">
      <c r="A9" s="171" t="s">
        <v>273</v>
      </c>
      <c r="B9" s="140"/>
      <c r="C9" s="140"/>
      <c r="D9" s="146">
        <v>5759.7166666666644</v>
      </c>
      <c r="E9" s="146">
        <v>5759.7166666666644</v>
      </c>
      <c r="F9" s="146">
        <v>5759.7166666666644</v>
      </c>
      <c r="G9" s="146">
        <v>5759.7166666666644</v>
      </c>
      <c r="H9" s="146">
        <v>5759.7166666666644</v>
      </c>
      <c r="I9" s="146">
        <v>5759.7166666666644</v>
      </c>
      <c r="J9" s="146">
        <v>5759.7166666666644</v>
      </c>
      <c r="K9" s="146">
        <v>5759.7166666666644</v>
      </c>
      <c r="L9" s="146">
        <v>5759.7166666666644</v>
      </c>
      <c r="M9" s="146">
        <v>5759.7166666666644</v>
      </c>
      <c r="N9" s="146">
        <v>5759.7166666666644</v>
      </c>
      <c r="O9" s="146">
        <v>5759.7166666666644</v>
      </c>
      <c r="P9" s="146">
        <v>5759.7166666666644</v>
      </c>
      <c r="Q9" s="146">
        <v>5759.7166666666644</v>
      </c>
      <c r="R9" s="146">
        <v>5759.7166666666644</v>
      </c>
      <c r="S9" s="146">
        <v>5759.7166666666644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0.90779291805441853</v>
      </c>
      <c r="E10" s="217">
        <f t="shared" si="1"/>
        <v>1.0002419100476589</v>
      </c>
      <c r="F10" s="217">
        <f t="shared" si="1"/>
        <v>0.99623129609963501</v>
      </c>
      <c r="G10" s="217">
        <f t="shared" si="1"/>
        <v>0.98472552179939443</v>
      </c>
      <c r="H10" s="217">
        <f t="shared" si="1"/>
        <v>0.96508566682967656</v>
      </c>
      <c r="I10" s="217">
        <f t="shared" si="1"/>
        <v>0.92188388896444595</v>
      </c>
      <c r="J10" s="217">
        <f t="shared" si="1"/>
        <v>0.94780009433334433</v>
      </c>
      <c r="K10" s="217">
        <f t="shared" si="1"/>
        <v>0.92619486490944325</v>
      </c>
      <c r="L10" s="217">
        <f t="shared" si="1"/>
        <v>0.92901444804866007</v>
      </c>
      <c r="M10" s="217">
        <f t="shared" si="1"/>
        <v>0.97571813428322607</v>
      </c>
      <c r="N10" s="217">
        <f t="shared" si="1"/>
        <v>1.0748688448216495</v>
      </c>
      <c r="O10" s="217">
        <f t="shared" si="1"/>
        <v>0.90864886293596658</v>
      </c>
      <c r="P10" s="217">
        <f t="shared" si="1"/>
        <v>1.0166125069809571</v>
      </c>
      <c r="Q10" s="217">
        <f t="shared" si="1"/>
        <v>0.91567872262235162</v>
      </c>
      <c r="R10" s="217">
        <f t="shared" si="1"/>
        <v>0.91058472204940677</v>
      </c>
      <c r="S10" s="217">
        <f t="shared" si="1"/>
        <v>0.87370269949621393</v>
      </c>
    </row>
    <row r="11" spans="1:19" x14ac:dyDescent="0.25">
      <c r="A11" s="171" t="s">
        <v>275</v>
      </c>
      <c r="B11" s="140"/>
      <c r="C11" s="140"/>
      <c r="D11" s="146">
        <v>1.03</v>
      </c>
      <c r="E11" s="146">
        <v>0.21</v>
      </c>
      <c r="F11" s="146">
        <v>0.02</v>
      </c>
      <c r="G11" s="146">
        <v>4.12</v>
      </c>
      <c r="H11" s="146">
        <v>0</v>
      </c>
      <c r="I11" s="146">
        <v>0.01</v>
      </c>
      <c r="J11" s="146">
        <v>0.52</v>
      </c>
      <c r="K11" s="146">
        <v>0</v>
      </c>
      <c r="L11" s="146">
        <v>0</v>
      </c>
      <c r="M11" s="146">
        <v>0</v>
      </c>
      <c r="N11" s="146">
        <v>15.63</v>
      </c>
      <c r="O11" s="146">
        <v>2.19</v>
      </c>
      <c r="P11" s="146">
        <v>0.38</v>
      </c>
      <c r="Q11" s="146">
        <v>1.08</v>
      </c>
      <c r="R11" s="146">
        <v>2.36</v>
      </c>
      <c r="S11" s="146">
        <v>0</v>
      </c>
    </row>
    <row r="12" spans="1:19" x14ac:dyDescent="0.25">
      <c r="A12" s="171" t="s">
        <v>276</v>
      </c>
      <c r="B12" s="140"/>
      <c r="C12" s="140"/>
      <c r="D12" s="146">
        <v>1.0425</v>
      </c>
      <c r="E12" s="146">
        <v>1.0425</v>
      </c>
      <c r="F12" s="146">
        <v>1.0425</v>
      </c>
      <c r="G12" s="146">
        <v>1.0425</v>
      </c>
      <c r="H12" s="146">
        <v>1.0425</v>
      </c>
      <c r="I12" s="146">
        <v>1.0425</v>
      </c>
      <c r="J12" s="146">
        <v>1.0425</v>
      </c>
      <c r="K12" s="146">
        <v>1.0425</v>
      </c>
      <c r="L12" s="146">
        <v>1.0425</v>
      </c>
      <c r="M12" s="146">
        <v>1.0425</v>
      </c>
      <c r="N12" s="146">
        <v>1.0425</v>
      </c>
      <c r="O12" s="146">
        <v>1.0425</v>
      </c>
      <c r="P12" s="146">
        <v>1.0425</v>
      </c>
      <c r="Q12" s="146">
        <v>1.0425</v>
      </c>
      <c r="R12" s="146">
        <v>1.0425</v>
      </c>
      <c r="S12" s="146">
        <v>1.0425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0.98800959232613916</v>
      </c>
      <c r="E13" s="218">
        <f t="shared" si="2"/>
        <v>0.20143884892086331</v>
      </c>
      <c r="F13" s="218">
        <f t="shared" ref="F13" si="3">IF(F11=0,0,F11/F12)</f>
        <v>1.918465227817746E-2</v>
      </c>
      <c r="G13" s="218">
        <f t="shared" ref="G13" si="4">IF(G11=0,0,G11/G12)</f>
        <v>3.9520383693045567</v>
      </c>
      <c r="H13" s="218">
        <f t="shared" ref="H13" si="5">IF(H11=0,0,H11/H12)</f>
        <v>0</v>
      </c>
      <c r="I13" s="218">
        <f t="shared" ref="I13" si="6">IF(I11=0,0,I11/I12)</f>
        <v>9.5923261390887301E-3</v>
      </c>
      <c r="J13" s="218">
        <f t="shared" ref="J13" si="7">IF(J11=0,0,J11/J12)</f>
        <v>0.49880095923261392</v>
      </c>
      <c r="K13" s="218">
        <f t="shared" ref="K13" si="8">IF(K11=0,0,K11/K12)</f>
        <v>0</v>
      </c>
      <c r="L13" s="218">
        <f t="shared" ref="L13" si="9">IF(L11=0,0,L11/L12)</f>
        <v>0</v>
      </c>
      <c r="M13" s="218">
        <f t="shared" ref="M13" si="10">IF(M11=0,0,M11/M12)</f>
        <v>0</v>
      </c>
      <c r="N13" s="218">
        <f t="shared" ref="N13" si="11">IF(N11=0,0,N11/N12)</f>
        <v>14.992805755395684</v>
      </c>
      <c r="O13" s="218">
        <f t="shared" ref="O13" si="12">IF(O11=0,0,O11/O12)</f>
        <v>2.1007194244604315</v>
      </c>
      <c r="P13" s="218">
        <f t="shared" ref="P13" si="13">IF(P11=0,0,P11/P12)</f>
        <v>0.36450839328537171</v>
      </c>
      <c r="Q13" s="218">
        <f t="shared" ref="Q13" si="14">IF(Q11=0,0,Q11/Q12)</f>
        <v>1.0359712230215827</v>
      </c>
      <c r="R13" s="218">
        <f t="shared" ref="R13" si="15">IF(R11=0,0,R11/R12)</f>
        <v>2.2637889688249402</v>
      </c>
      <c r="S13" s="218">
        <f t="shared" ref="S13" si="16">IF(S11=0,0,S11/S12)</f>
        <v>0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158091.91214860021</v>
      </c>
      <c r="E16" s="145">
        <v>162170.32504350756</v>
      </c>
      <c r="F16" s="145">
        <v>164895.63989369391</v>
      </c>
      <c r="G16" s="145">
        <v>168183.88610867612</v>
      </c>
      <c r="H16" s="145">
        <v>174786.3106464172</v>
      </c>
      <c r="I16" s="145">
        <v>179646.14342228926</v>
      </c>
      <c r="J16" s="145">
        <v>186931.04904646907</v>
      </c>
      <c r="K16" s="145">
        <v>196623.60107066832</v>
      </c>
      <c r="L16" s="145">
        <v>198040.15785061446</v>
      </c>
      <c r="M16" s="145">
        <v>181664.82689412945</v>
      </c>
      <c r="N16" s="145">
        <v>187100</v>
      </c>
      <c r="O16" s="145">
        <v>191910.04445137642</v>
      </c>
      <c r="P16" s="145">
        <v>189172.83693449732</v>
      </c>
      <c r="Q16" s="145">
        <v>187738.78440388149</v>
      </c>
      <c r="R16" s="145">
        <v>186553.72155944144</v>
      </c>
      <c r="S16" s="145">
        <v>186536.30489346173</v>
      </c>
    </row>
    <row r="17" spans="1:19" x14ac:dyDescent="0.25">
      <c r="A17" s="183" t="s">
        <v>154</v>
      </c>
      <c r="B17" s="143"/>
      <c r="C17" s="143"/>
      <c r="D17" s="176">
        <v>76665.685870652625</v>
      </c>
      <c r="E17" s="176">
        <v>78866.730123051879</v>
      </c>
      <c r="F17" s="176">
        <v>80942.548966513219</v>
      </c>
      <c r="G17" s="176">
        <v>84379.049917325829</v>
      </c>
      <c r="H17" s="176">
        <v>87429.704116972338</v>
      </c>
      <c r="I17" s="176">
        <v>90254.307351433585</v>
      </c>
      <c r="J17" s="176">
        <v>93929.865410351544</v>
      </c>
      <c r="K17" s="176">
        <v>97217.536142134151</v>
      </c>
      <c r="L17" s="176">
        <v>99278.910721295892</v>
      </c>
      <c r="M17" s="176">
        <v>96591.324108266039</v>
      </c>
      <c r="N17" s="176">
        <v>99553</v>
      </c>
      <c r="O17" s="176">
        <v>102470.42752928183</v>
      </c>
      <c r="P17" s="176">
        <v>102814.71150856098</v>
      </c>
      <c r="Q17" s="176">
        <v>102349.08896921534</v>
      </c>
      <c r="R17" s="176">
        <v>103128.28983192363</v>
      </c>
      <c r="S17" s="176">
        <v>104848.0076742776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30571.007484884893</v>
      </c>
      <c r="E20" s="145">
        <f t="shared" ref="E20:S20" si="17">1000000*E16/E$3</f>
        <v>31300.275142224709</v>
      </c>
      <c r="F20" s="145">
        <f t="shared" si="17"/>
        <v>31741.825280923335</v>
      </c>
      <c r="G20" s="145">
        <f t="shared" si="17"/>
        <v>32303.948606192334</v>
      </c>
      <c r="H20" s="145">
        <f t="shared" si="17"/>
        <v>33485.686745299798</v>
      </c>
      <c r="I20" s="145">
        <f t="shared" si="17"/>
        <v>34305.802631184415</v>
      </c>
      <c r="J20" s="145">
        <f t="shared" si="17"/>
        <v>35568.110284016046</v>
      </c>
      <c r="K20" s="145">
        <f t="shared" si="17"/>
        <v>37260.806861280471</v>
      </c>
      <c r="L20" s="145">
        <f t="shared" si="17"/>
        <v>37362.655533082354</v>
      </c>
      <c r="M20" s="145">
        <f t="shared" si="17"/>
        <v>34107.044176165626</v>
      </c>
      <c r="N20" s="145">
        <f t="shared" si="17"/>
        <v>34962.637068580028</v>
      </c>
      <c r="O20" s="145">
        <f t="shared" si="17"/>
        <v>35702.361041810029</v>
      </c>
      <c r="P20" s="145">
        <f t="shared" si="17"/>
        <v>35023.789221028572</v>
      </c>
      <c r="Q20" s="145">
        <f t="shared" si="17"/>
        <v>34595.552340877948</v>
      </c>
      <c r="R20" s="145">
        <f t="shared" si="17"/>
        <v>34222.065969845826</v>
      </c>
      <c r="S20" s="145">
        <f t="shared" si="17"/>
        <v>34090.775825126191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14825.219233116268</v>
      </c>
      <c r="E21" s="176">
        <f t="shared" ref="E21:S21" si="18">1000000*E17/E$3</f>
        <v>15221.960933708648</v>
      </c>
      <c r="F21" s="176">
        <f t="shared" si="18"/>
        <v>15581.153320633677</v>
      </c>
      <c r="G21" s="176">
        <f t="shared" si="18"/>
        <v>16207.120402767388</v>
      </c>
      <c r="H21" s="176">
        <f t="shared" si="18"/>
        <v>16749.845416770888</v>
      </c>
      <c r="I21" s="176">
        <f t="shared" si="18"/>
        <v>17235.25145393339</v>
      </c>
      <c r="J21" s="176">
        <f t="shared" si="18"/>
        <v>17872.407119737793</v>
      </c>
      <c r="K21" s="176">
        <f t="shared" si="18"/>
        <v>18423.036797193487</v>
      </c>
      <c r="L21" s="176">
        <f t="shared" si="18"/>
        <v>18730.159495113257</v>
      </c>
      <c r="M21" s="176">
        <f t="shared" si="18"/>
        <v>18134.740856109129</v>
      </c>
      <c r="N21" s="176">
        <f t="shared" si="18"/>
        <v>18603.075403999719</v>
      </c>
      <c r="O21" s="176">
        <f t="shared" si="18"/>
        <v>19063.286709237225</v>
      </c>
      <c r="P21" s="176">
        <f t="shared" si="18"/>
        <v>19035.295146224209</v>
      </c>
      <c r="Q21" s="176">
        <f t="shared" si="18"/>
        <v>18860.371743210548</v>
      </c>
      <c r="R21" s="176">
        <f t="shared" si="18"/>
        <v>18918.213523073271</v>
      </c>
      <c r="S21" s="176">
        <f t="shared" si="18"/>
        <v>19161.685053085839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139958.66992297577</v>
      </c>
      <c r="E23" s="190">
        <v>143779.33874014503</v>
      </c>
      <c r="F23" s="190">
        <v>145683.42502437002</v>
      </c>
      <c r="G23" s="190">
        <v>147403.44424009364</v>
      </c>
      <c r="H23" s="190">
        <v>153019.54210595967</v>
      </c>
      <c r="I23" s="190">
        <v>157005.73927302542</v>
      </c>
      <c r="J23" s="190">
        <v>163054.66760578644</v>
      </c>
      <c r="K23" s="190">
        <v>172667.22937328549</v>
      </c>
      <c r="L23" s="190">
        <v>174161.82844059204</v>
      </c>
      <c r="M23" s="190">
        <v>158789.43462826658</v>
      </c>
      <c r="N23" s="190">
        <v>163620</v>
      </c>
      <c r="O23" s="190">
        <v>166820.64632308326</v>
      </c>
      <c r="P23" s="190">
        <v>163585.04350136151</v>
      </c>
      <c r="Q23" s="190">
        <v>162130.46257608465</v>
      </c>
      <c r="R23" s="190">
        <v>161130.17907702952</v>
      </c>
      <c r="S23" s="190">
        <v>161100.17020290683</v>
      </c>
    </row>
    <row r="24" spans="1:19" x14ac:dyDescent="0.25">
      <c r="A24" s="191" t="s">
        <v>46</v>
      </c>
      <c r="B24" s="192"/>
      <c r="C24" s="192"/>
      <c r="D24" s="193">
        <v>4731.8241593086605</v>
      </c>
      <c r="E24" s="193">
        <v>4522.2663363760794</v>
      </c>
      <c r="F24" s="193">
        <v>4445.98819034387</v>
      </c>
      <c r="G24" s="193">
        <v>4289.1378253357852</v>
      </c>
      <c r="H24" s="193">
        <v>4166.4828620583176</v>
      </c>
      <c r="I24" s="193">
        <v>4101.6671221645265</v>
      </c>
      <c r="J24" s="193">
        <v>3749.2550251936937</v>
      </c>
      <c r="K24" s="193">
        <v>4632.8339312091157</v>
      </c>
      <c r="L24" s="193">
        <v>4291.0295199934581</v>
      </c>
      <c r="M24" s="193">
        <v>4039.2290567778427</v>
      </c>
      <c r="N24" s="193">
        <v>4468</v>
      </c>
      <c r="O24" s="193">
        <v>4549.9031102585686</v>
      </c>
      <c r="P24" s="193">
        <v>4471.5794267497795</v>
      </c>
      <c r="Q24" s="193">
        <v>4837.9177127822195</v>
      </c>
      <c r="R24" s="193">
        <v>4491.947451315993</v>
      </c>
      <c r="S24" s="193">
        <v>4091.1075664548785</v>
      </c>
    </row>
    <row r="25" spans="1:19" x14ac:dyDescent="0.25">
      <c r="A25" s="194" t="s">
        <v>69</v>
      </c>
      <c r="B25" s="195"/>
      <c r="C25" s="195"/>
      <c r="D25" s="196">
        <v>328.76197632913767</v>
      </c>
      <c r="E25" s="196">
        <v>368.74908095512802</v>
      </c>
      <c r="F25" s="196">
        <v>387.67941377494429</v>
      </c>
      <c r="G25" s="196">
        <v>413.53173939697933</v>
      </c>
      <c r="H25" s="196">
        <v>424.58864528651463</v>
      </c>
      <c r="I25" s="196">
        <v>416.50724241596066</v>
      </c>
      <c r="J25" s="196">
        <v>562.38825377905403</v>
      </c>
      <c r="K25" s="196">
        <v>589.78687486811566</v>
      </c>
      <c r="L25" s="196">
        <v>675.64804971788374</v>
      </c>
      <c r="M25" s="196">
        <v>617.71725396602562</v>
      </c>
      <c r="N25" s="196">
        <v>811</v>
      </c>
      <c r="O25" s="196">
        <v>792.73424807688548</v>
      </c>
      <c r="P25" s="196">
        <v>762.81558648564032</v>
      </c>
      <c r="Q25" s="196">
        <v>549.38437450782385</v>
      </c>
      <c r="R25" s="196">
        <v>502.54458717600897</v>
      </c>
      <c r="S25" s="196">
        <v>565.85783156150035</v>
      </c>
    </row>
    <row r="26" spans="1:19" x14ac:dyDescent="0.25">
      <c r="A26" s="178" t="s">
        <v>159</v>
      </c>
      <c r="B26" s="140"/>
      <c r="C26" s="140"/>
      <c r="D26" s="146">
        <v>86641.69641179785</v>
      </c>
      <c r="E26" s="146">
        <v>90771.092786770285</v>
      </c>
      <c r="F26" s="146">
        <v>93217.851180405371</v>
      </c>
      <c r="G26" s="146">
        <v>95332.998941091209</v>
      </c>
      <c r="H26" s="146">
        <v>99509.24169570778</v>
      </c>
      <c r="I26" s="146">
        <v>102562.44875649082</v>
      </c>
      <c r="J26" s="146">
        <v>104932.54591753807</v>
      </c>
      <c r="K26" s="146">
        <v>110072.80016881195</v>
      </c>
      <c r="L26" s="146">
        <v>113923.86949055527</v>
      </c>
      <c r="M26" s="146">
        <v>110650.60869216423</v>
      </c>
      <c r="N26" s="146">
        <v>112925</v>
      </c>
      <c r="O26" s="146">
        <v>116892.09027383586</v>
      </c>
      <c r="P26" s="146">
        <v>117686.1260543269</v>
      </c>
      <c r="Q26" s="146">
        <v>116229.53705333571</v>
      </c>
      <c r="R26" s="146">
        <v>116262.59775493667</v>
      </c>
      <c r="S26" s="146">
        <v>116240.56532316275</v>
      </c>
    </row>
    <row r="27" spans="1:19" x14ac:dyDescent="0.25">
      <c r="A27" s="179" t="s">
        <v>161</v>
      </c>
      <c r="B27" s="172"/>
      <c r="C27" s="172"/>
      <c r="D27" s="175">
        <v>37572.797294758595</v>
      </c>
      <c r="E27" s="175">
        <v>38831.766715305355</v>
      </c>
      <c r="F27" s="175">
        <v>39933.220540286173</v>
      </c>
      <c r="G27" s="175">
        <v>41096.806554087947</v>
      </c>
      <c r="H27" s="175">
        <v>42429.088182098902</v>
      </c>
      <c r="I27" s="175">
        <v>43934.408308280952</v>
      </c>
      <c r="J27" s="175">
        <v>44775.42395838978</v>
      </c>
      <c r="K27" s="175">
        <v>46100.443131462336</v>
      </c>
      <c r="L27" s="175">
        <v>47341.36069997547</v>
      </c>
      <c r="M27" s="175">
        <v>46866.288281422363</v>
      </c>
      <c r="N27" s="175">
        <v>48110</v>
      </c>
      <c r="O27" s="175">
        <v>49193.564172326733</v>
      </c>
      <c r="P27" s="175">
        <v>49634.247004241028</v>
      </c>
      <c r="Q27" s="175">
        <v>48918.370561150288</v>
      </c>
      <c r="R27" s="175">
        <v>48234.265893427779</v>
      </c>
      <c r="S27" s="175">
        <v>47794.045571605522</v>
      </c>
    </row>
    <row r="28" spans="1:19" x14ac:dyDescent="0.25">
      <c r="A28" s="179" t="s">
        <v>163</v>
      </c>
      <c r="B28" s="141"/>
      <c r="C28" s="141"/>
      <c r="D28" s="175">
        <v>34093.791095247034</v>
      </c>
      <c r="E28" s="175">
        <v>36209.802391213365</v>
      </c>
      <c r="F28" s="175">
        <v>37137.671010319449</v>
      </c>
      <c r="G28" s="175">
        <v>37879.953185086109</v>
      </c>
      <c r="H28" s="175">
        <v>40010.587145440906</v>
      </c>
      <c r="I28" s="175">
        <v>40847.226018037712</v>
      </c>
      <c r="J28" s="175">
        <v>42600.639323833777</v>
      </c>
      <c r="K28" s="175">
        <v>45282.760075965394</v>
      </c>
      <c r="L28" s="175">
        <v>46865.033935726562</v>
      </c>
      <c r="M28" s="175">
        <v>45943.7235514731</v>
      </c>
      <c r="N28" s="175">
        <v>46686</v>
      </c>
      <c r="O28" s="175">
        <v>48501.634402709002</v>
      </c>
      <c r="P28" s="175">
        <v>48702.549360050856</v>
      </c>
      <c r="Q28" s="175">
        <v>48613.568774956228</v>
      </c>
      <c r="R28" s="175">
        <v>49911.235331069453</v>
      </c>
      <c r="S28" s="175">
        <v>50584.125682816637</v>
      </c>
    </row>
    <row r="29" spans="1:19" x14ac:dyDescent="0.25">
      <c r="A29" s="179" t="s">
        <v>165</v>
      </c>
      <c r="B29" s="141"/>
      <c r="C29" s="141"/>
      <c r="D29" s="175">
        <v>14975.108021792223</v>
      </c>
      <c r="E29" s="175">
        <v>15729.523680251568</v>
      </c>
      <c r="F29" s="175">
        <v>16146.95962979978</v>
      </c>
      <c r="G29" s="175">
        <v>16356.239201917188</v>
      </c>
      <c r="H29" s="175">
        <v>17069.566368167973</v>
      </c>
      <c r="I29" s="175">
        <v>17780.814430172177</v>
      </c>
      <c r="J29" s="175">
        <v>17556.482635314511</v>
      </c>
      <c r="K29" s="175">
        <v>18689.596961384239</v>
      </c>
      <c r="L29" s="175">
        <v>19717.474854853222</v>
      </c>
      <c r="M29" s="175">
        <v>17840.596859268757</v>
      </c>
      <c r="N29" s="175">
        <v>18129</v>
      </c>
      <c r="O29" s="175">
        <v>19196.891698800137</v>
      </c>
      <c r="P29" s="175">
        <v>19349.329690035025</v>
      </c>
      <c r="Q29" s="175">
        <v>18697.597717229186</v>
      </c>
      <c r="R29" s="175">
        <v>18117.096530439438</v>
      </c>
      <c r="S29" s="175">
        <v>17862.394068740581</v>
      </c>
    </row>
    <row r="30" spans="1:19" x14ac:dyDescent="0.25">
      <c r="A30" s="194" t="s">
        <v>167</v>
      </c>
      <c r="B30" s="195"/>
      <c r="C30" s="195"/>
      <c r="D30" s="196">
        <v>2544.3828668044334</v>
      </c>
      <c r="E30" s="196">
        <v>2862.895472078003</v>
      </c>
      <c r="F30" s="196">
        <v>3429.7303051014578</v>
      </c>
      <c r="G30" s="196">
        <v>3628.1558267848181</v>
      </c>
      <c r="H30" s="196">
        <v>4202.8761745114471</v>
      </c>
      <c r="I30" s="196">
        <v>3672.0415414047557</v>
      </c>
      <c r="J30" s="196">
        <v>4177.2769139080028</v>
      </c>
      <c r="K30" s="196">
        <v>4327.9172821270313</v>
      </c>
      <c r="L30" s="196">
        <v>4091.7082345244912</v>
      </c>
      <c r="M30" s="196">
        <v>4325.0235655121242</v>
      </c>
      <c r="N30" s="196">
        <v>4732</v>
      </c>
      <c r="O30" s="196">
        <v>4380.5907338174566</v>
      </c>
      <c r="P30" s="196">
        <v>4376.7018662416149</v>
      </c>
      <c r="Q30" s="196">
        <v>4397.8543436570653</v>
      </c>
      <c r="R30" s="196">
        <v>4141.4408098979438</v>
      </c>
      <c r="S30" s="196">
        <v>4024.2739643019459</v>
      </c>
    </row>
    <row r="31" spans="1:19" x14ac:dyDescent="0.25">
      <c r="A31" s="194" t="s">
        <v>50</v>
      </c>
      <c r="B31" s="195"/>
      <c r="C31" s="195"/>
      <c r="D31" s="196">
        <v>8622.9569791470967</v>
      </c>
      <c r="E31" s="196">
        <v>8442.770368862195</v>
      </c>
      <c r="F31" s="196">
        <v>8127.8221604723867</v>
      </c>
      <c r="G31" s="196">
        <v>8529.2314551635736</v>
      </c>
      <c r="H31" s="196">
        <v>9185.4514976399478</v>
      </c>
      <c r="I31" s="196">
        <v>10118.61164252528</v>
      </c>
      <c r="J31" s="196">
        <v>10731.971609687382</v>
      </c>
      <c r="K31" s="196">
        <v>11644.861785186748</v>
      </c>
      <c r="L31" s="196">
        <v>12078.869899419413</v>
      </c>
      <c r="M31" s="196">
        <v>10753.895830408537</v>
      </c>
      <c r="N31" s="196">
        <v>10548</v>
      </c>
      <c r="O31" s="196">
        <v>10672.551821331403</v>
      </c>
      <c r="P31" s="196">
        <v>10755.320259205495</v>
      </c>
      <c r="Q31" s="196">
        <v>10468.875939187876</v>
      </c>
      <c r="R31" s="196">
        <v>10088.218424814049</v>
      </c>
      <c r="S31" s="196">
        <v>10294.156960942444</v>
      </c>
    </row>
    <row r="32" spans="1:19" x14ac:dyDescent="0.25">
      <c r="A32" s="194" t="s">
        <v>71</v>
      </c>
      <c r="B32" s="195"/>
      <c r="C32" s="195"/>
      <c r="D32" s="196">
        <v>37089.047529588577</v>
      </c>
      <c r="E32" s="196">
        <v>36811.564695103327</v>
      </c>
      <c r="F32" s="196">
        <v>36074.353774271993</v>
      </c>
      <c r="G32" s="196">
        <v>35210.38845232124</v>
      </c>
      <c r="H32" s="196">
        <v>35530.901230755655</v>
      </c>
      <c r="I32" s="196">
        <v>36134.462968024047</v>
      </c>
      <c r="J32" s="196">
        <v>38901.22988568023</v>
      </c>
      <c r="K32" s="196">
        <v>41399.029331082507</v>
      </c>
      <c r="L32" s="196">
        <v>39100.703246381541</v>
      </c>
      <c r="M32" s="196">
        <v>28402.960229437842</v>
      </c>
      <c r="N32" s="196">
        <v>30136</v>
      </c>
      <c r="O32" s="196">
        <v>29532.776135763077</v>
      </c>
      <c r="P32" s="196">
        <v>25532.500308352064</v>
      </c>
      <c r="Q32" s="196">
        <v>25646.893152613971</v>
      </c>
      <c r="R32" s="196">
        <v>25643.430048888851</v>
      </c>
      <c r="S32" s="196">
        <v>25884.208556483307</v>
      </c>
    </row>
    <row r="33" spans="1:19" x14ac:dyDescent="0.25">
      <c r="A33" s="197" t="s">
        <v>171</v>
      </c>
      <c r="B33" s="195"/>
      <c r="C33" s="195"/>
      <c r="D33" s="196">
        <v>1607.4112342663909</v>
      </c>
      <c r="E33" s="196">
        <v>1525.8972705781216</v>
      </c>
      <c r="F33" s="196">
        <v>1331.1073513428723</v>
      </c>
      <c r="G33" s="196">
        <v>1451.2623307139274</v>
      </c>
      <c r="H33" s="196">
        <v>1699.4574087961532</v>
      </c>
      <c r="I33" s="196">
        <v>1989.6146488111508</v>
      </c>
      <c r="J33" s="196">
        <v>2550.7937367936283</v>
      </c>
      <c r="K33" s="196">
        <v>2573.327706267145</v>
      </c>
      <c r="L33" s="196">
        <v>2325.4149971379511</v>
      </c>
      <c r="M33" s="196">
        <v>810.25250195543617</v>
      </c>
      <c r="N33" s="196">
        <v>1221</v>
      </c>
      <c r="O33" s="196">
        <v>1262.5026913817064</v>
      </c>
      <c r="P33" s="196">
        <v>1057.8847996660311</v>
      </c>
      <c r="Q33" s="196">
        <v>1172.8846848683054</v>
      </c>
      <c r="R33" s="196">
        <v>1164.4103749965861</v>
      </c>
      <c r="S33" s="196">
        <v>1394.5944982578708</v>
      </c>
    </row>
    <row r="34" spans="1:19" x14ac:dyDescent="0.25">
      <c r="A34" s="198" t="s">
        <v>8</v>
      </c>
      <c r="B34" s="195"/>
      <c r="C34" s="195"/>
      <c r="D34" s="196">
        <v>1385.5542324727758</v>
      </c>
      <c r="E34" s="196">
        <v>1319.088087385541</v>
      </c>
      <c r="F34" s="196">
        <v>1155.0603182327286</v>
      </c>
      <c r="G34" s="196">
        <v>1246.2408684855441</v>
      </c>
      <c r="H34" s="196">
        <v>1459.3731486508188</v>
      </c>
      <c r="I34" s="196">
        <v>1720.2469011543794</v>
      </c>
      <c r="J34" s="196">
        <v>2186.2188830135619</v>
      </c>
      <c r="K34" s="196">
        <v>2013.8536822227009</v>
      </c>
      <c r="L34" s="196">
        <v>1801.7671217884374</v>
      </c>
      <c r="M34" s="196">
        <v>531.84859506712542</v>
      </c>
      <c r="N34" s="196">
        <v>751.76030521120504</v>
      </c>
      <c r="O34" s="196">
        <v>720.18234606912506</v>
      </c>
      <c r="P34" s="196">
        <v>641.67478271998823</v>
      </c>
      <c r="Q34" s="196">
        <v>733.31662872838137</v>
      </c>
      <c r="R34" s="196">
        <v>682.88219864209816</v>
      </c>
      <c r="S34" s="196">
        <v>688.64299260744099</v>
      </c>
    </row>
    <row r="35" spans="1:19" x14ac:dyDescent="0.25">
      <c r="A35" s="177" t="s">
        <v>257</v>
      </c>
      <c r="B35" s="140"/>
      <c r="C35" s="140"/>
      <c r="D35" s="146">
        <v>1099.3566573685107</v>
      </c>
      <c r="E35" s="146">
        <v>1068.2820855466064</v>
      </c>
      <c r="F35" s="146">
        <v>928.86119442566542</v>
      </c>
      <c r="G35" s="146">
        <v>936.10899469391836</v>
      </c>
      <c r="H35" s="146">
        <v>1058.814892476428</v>
      </c>
      <c r="I35" s="146">
        <v>1259.087339642891</v>
      </c>
      <c r="J35" s="146">
        <v>1559.9138906080886</v>
      </c>
      <c r="K35" s="146">
        <v>1473.6522474224785</v>
      </c>
      <c r="L35" s="146">
        <v>1337.8059545252183</v>
      </c>
      <c r="M35" s="146">
        <v>407.26598286453634</v>
      </c>
      <c r="N35" s="146">
        <v>547.38466925889952</v>
      </c>
      <c r="O35" s="146">
        <v>518.88399891339179</v>
      </c>
      <c r="P35" s="146">
        <v>421.46065993616043</v>
      </c>
      <c r="Q35" s="146">
        <v>493.20409952774736</v>
      </c>
      <c r="R35" s="146">
        <v>485.528182497378</v>
      </c>
      <c r="S35" s="146">
        <v>483.32609393871911</v>
      </c>
    </row>
    <row r="36" spans="1:19" x14ac:dyDescent="0.25">
      <c r="A36" s="177" t="s">
        <v>20</v>
      </c>
      <c r="B36" s="140"/>
      <c r="C36" s="140"/>
      <c r="D36" s="146">
        <v>286.19757510426507</v>
      </c>
      <c r="E36" s="146">
        <v>250.80600183893466</v>
      </c>
      <c r="F36" s="146">
        <v>226.19912380706319</v>
      </c>
      <c r="G36" s="146">
        <v>310.13187379162571</v>
      </c>
      <c r="H36" s="146">
        <v>400.55825617439086</v>
      </c>
      <c r="I36" s="146">
        <v>461.15956151148839</v>
      </c>
      <c r="J36" s="146">
        <v>626.30499240547329</v>
      </c>
      <c r="K36" s="146">
        <v>540.20143480022239</v>
      </c>
      <c r="L36" s="146">
        <v>463.96116726321907</v>
      </c>
      <c r="M36" s="146">
        <v>124.58261220258908</v>
      </c>
      <c r="N36" s="146">
        <v>204.37563595230552</v>
      </c>
      <c r="O36" s="146">
        <v>201.29834715573327</v>
      </c>
      <c r="P36" s="146">
        <v>220.2141227838278</v>
      </c>
      <c r="Q36" s="146">
        <v>240.11252920063401</v>
      </c>
      <c r="R36" s="146">
        <v>197.35401614472016</v>
      </c>
      <c r="S36" s="146">
        <v>205.31689866872188</v>
      </c>
    </row>
    <row r="37" spans="1:19" x14ac:dyDescent="0.25">
      <c r="A37" s="198" t="s">
        <v>183</v>
      </c>
      <c r="B37" s="195"/>
      <c r="C37" s="195"/>
      <c r="D37" s="196">
        <v>221.85700179361515</v>
      </c>
      <c r="E37" s="196">
        <v>206.80918319258058</v>
      </c>
      <c r="F37" s="196">
        <v>176.04703311014373</v>
      </c>
      <c r="G37" s="196">
        <v>205.02146222838337</v>
      </c>
      <c r="H37" s="196">
        <v>240.08426014533438</v>
      </c>
      <c r="I37" s="196">
        <v>269.36774765677137</v>
      </c>
      <c r="J37" s="196">
        <v>364.57485378006641</v>
      </c>
      <c r="K37" s="196">
        <v>559.47402404444415</v>
      </c>
      <c r="L37" s="196">
        <v>523.6478753495137</v>
      </c>
      <c r="M37" s="196">
        <v>278.40390688831076</v>
      </c>
      <c r="N37" s="196">
        <v>469.23969478879496</v>
      </c>
      <c r="O37" s="196">
        <v>542.32034531258137</v>
      </c>
      <c r="P37" s="196">
        <v>416.21001694604286</v>
      </c>
      <c r="Q37" s="196">
        <v>439.56805613992401</v>
      </c>
      <c r="R37" s="196">
        <v>481.52817635448798</v>
      </c>
      <c r="S37" s="196">
        <v>705.95150565042968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27.912666472643899</v>
      </c>
      <c r="E39" s="146">
        <v>20.42640357591522</v>
      </c>
      <c r="F39" s="146">
        <v>16.536793292953032</v>
      </c>
      <c r="G39" s="146">
        <v>18.093892427419902</v>
      </c>
      <c r="H39" s="146">
        <v>21.188312332624559</v>
      </c>
      <c r="I39" s="146">
        <v>22.650715289451171</v>
      </c>
      <c r="J39" s="146">
        <v>26.596193180684537</v>
      </c>
      <c r="K39" s="146">
        <v>40.814332279859933</v>
      </c>
      <c r="L39" s="146">
        <v>38.200769765246378</v>
      </c>
      <c r="M39" s="146">
        <v>29.593674774884491</v>
      </c>
      <c r="N39" s="146">
        <v>41.742269028243172</v>
      </c>
      <c r="O39" s="146">
        <v>36.825290694751885</v>
      </c>
      <c r="P39" s="146">
        <v>40.237991886757975</v>
      </c>
      <c r="Q39" s="146">
        <v>44.747518576583737</v>
      </c>
      <c r="R39" s="146">
        <v>49.270650083324419</v>
      </c>
      <c r="S39" s="146">
        <v>75.459606895661011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27.912666472643899</v>
      </c>
      <c r="E41" s="146">
        <v>20.42640357591522</v>
      </c>
      <c r="F41" s="146">
        <v>16.536793292953032</v>
      </c>
      <c r="G41" s="146">
        <v>18.093892427419902</v>
      </c>
      <c r="H41" s="146">
        <v>21.188312332624559</v>
      </c>
      <c r="I41" s="146">
        <v>22.650715289451171</v>
      </c>
      <c r="J41" s="146">
        <v>26.596193180684537</v>
      </c>
      <c r="K41" s="146">
        <v>40.814332279859933</v>
      </c>
      <c r="L41" s="146">
        <v>38.200769765246378</v>
      </c>
      <c r="M41" s="146">
        <v>29.593674774884491</v>
      </c>
      <c r="N41" s="146">
        <v>41.742269028243172</v>
      </c>
      <c r="O41" s="146">
        <v>36.825290694751885</v>
      </c>
      <c r="P41" s="146">
        <v>40.237991886757975</v>
      </c>
      <c r="Q41" s="146">
        <v>44.747518576583737</v>
      </c>
      <c r="R41" s="146">
        <v>49.270650083324419</v>
      </c>
      <c r="S41" s="146">
        <v>75.459606895661011</v>
      </c>
    </row>
    <row r="42" spans="1:19" x14ac:dyDescent="0.25">
      <c r="A42" s="177" t="s">
        <v>18</v>
      </c>
      <c r="B42" s="140"/>
      <c r="C42" s="140"/>
      <c r="D42" s="146">
        <v>193.94433532097125</v>
      </c>
      <c r="E42" s="146">
        <v>186.38277961666535</v>
      </c>
      <c r="F42" s="146">
        <v>159.51023981719069</v>
      </c>
      <c r="G42" s="146">
        <v>186.92756980096345</v>
      </c>
      <c r="H42" s="146">
        <v>218.89594781270984</v>
      </c>
      <c r="I42" s="146">
        <v>246.7170323673202</v>
      </c>
      <c r="J42" s="146">
        <v>337.9786605993819</v>
      </c>
      <c r="K42" s="146">
        <v>518.65969176458418</v>
      </c>
      <c r="L42" s="146">
        <v>485.44710558426732</v>
      </c>
      <c r="M42" s="146">
        <v>248.81023211342625</v>
      </c>
      <c r="N42" s="146">
        <v>427.49742576055178</v>
      </c>
      <c r="O42" s="146">
        <v>505.49505461782951</v>
      </c>
      <c r="P42" s="146">
        <v>375.97202505928487</v>
      </c>
      <c r="Q42" s="146">
        <v>394.82053756334028</v>
      </c>
      <c r="R42" s="146">
        <v>432.25752627116356</v>
      </c>
      <c r="S42" s="146">
        <v>630.49189875476873</v>
      </c>
    </row>
    <row r="43" spans="1:19" x14ac:dyDescent="0.25">
      <c r="A43" s="197" t="s">
        <v>7</v>
      </c>
      <c r="B43" s="195"/>
      <c r="C43" s="195"/>
      <c r="D43" s="196">
        <v>2153.3909449558519</v>
      </c>
      <c r="E43" s="196">
        <v>2368.5907224541043</v>
      </c>
      <c r="F43" s="196">
        <v>2247.6442313079142</v>
      </c>
      <c r="G43" s="196">
        <v>2191.3838265618906</v>
      </c>
      <c r="H43" s="196">
        <v>2465.9226256120692</v>
      </c>
      <c r="I43" s="196">
        <v>2496.8570647717956</v>
      </c>
      <c r="J43" s="196">
        <v>2575.7165303137022</v>
      </c>
      <c r="K43" s="196">
        <v>2806.4992614475627</v>
      </c>
      <c r="L43" s="196">
        <v>2731.2126911440018</v>
      </c>
      <c r="M43" s="196">
        <v>2469.8662281141578</v>
      </c>
      <c r="N43" s="196">
        <v>2675</v>
      </c>
      <c r="O43" s="196">
        <v>2984.9869834993833</v>
      </c>
      <c r="P43" s="196">
        <v>2706.8568012979249</v>
      </c>
      <c r="Q43" s="196">
        <v>2733.0251345667461</v>
      </c>
      <c r="R43" s="196">
        <v>2814.9780136743111</v>
      </c>
      <c r="S43" s="196">
        <v>2973.649738457837</v>
      </c>
    </row>
    <row r="44" spans="1:19" x14ac:dyDescent="0.25">
      <c r="A44" s="198" t="s">
        <v>26</v>
      </c>
      <c r="B44" s="195"/>
      <c r="C44" s="195"/>
      <c r="D44" s="196">
        <v>1632.0683824910764</v>
      </c>
      <c r="E44" s="196">
        <v>1755.5170970624499</v>
      </c>
      <c r="F44" s="196">
        <v>1621.3066813073538</v>
      </c>
      <c r="G44" s="196">
        <v>1598.39491723792</v>
      </c>
      <c r="H44" s="196">
        <v>1811.9458291058272</v>
      </c>
      <c r="I44" s="196">
        <v>1752.3913637605904</v>
      </c>
      <c r="J44" s="196">
        <v>1754.3479438695347</v>
      </c>
      <c r="K44" s="196">
        <v>1962.4393331926567</v>
      </c>
      <c r="L44" s="196">
        <v>1843.9774306975223</v>
      </c>
      <c r="M44" s="196">
        <v>1549.3070736647883</v>
      </c>
      <c r="N44" s="196">
        <v>1692</v>
      </c>
      <c r="O44" s="196">
        <v>1979.8782516784436</v>
      </c>
      <c r="P44" s="196">
        <v>1538.9140314424235</v>
      </c>
      <c r="Q44" s="196">
        <v>1664.8292090903196</v>
      </c>
      <c r="R44" s="196">
        <v>1615.9721779663332</v>
      </c>
      <c r="S44" s="196">
        <v>1801.8339140430767</v>
      </c>
    </row>
    <row r="45" spans="1:19" x14ac:dyDescent="0.25">
      <c r="A45" s="177" t="s">
        <v>25</v>
      </c>
      <c r="B45" s="140"/>
      <c r="C45" s="140"/>
      <c r="D45" s="146">
        <v>780.45898909872005</v>
      </c>
      <c r="E45" s="146">
        <v>899.37525335833982</v>
      </c>
      <c r="F45" s="146">
        <v>785.7389876066851</v>
      </c>
      <c r="G45" s="146">
        <v>780.16733301549959</v>
      </c>
      <c r="H45" s="146">
        <v>830.65048229053411</v>
      </c>
      <c r="I45" s="146">
        <v>816.88565347442898</v>
      </c>
      <c r="J45" s="146">
        <v>817.34156086152188</v>
      </c>
      <c r="K45" s="146">
        <v>864.45787838957574</v>
      </c>
      <c r="L45" s="146">
        <v>985.83581454700106</v>
      </c>
      <c r="M45" s="146">
        <v>784.66144533984391</v>
      </c>
      <c r="N45" s="146">
        <v>980.32665907787361</v>
      </c>
      <c r="O45" s="146">
        <v>1219.7594730175729</v>
      </c>
      <c r="P45" s="146">
        <v>988.15883648079375</v>
      </c>
      <c r="Q45" s="146">
        <v>941.06254197001829</v>
      </c>
      <c r="R45" s="146">
        <v>839.80122235200849</v>
      </c>
      <c r="S45" s="146">
        <v>824.98392996609255</v>
      </c>
    </row>
    <row r="46" spans="1:19" x14ac:dyDescent="0.25">
      <c r="A46" s="177" t="s">
        <v>17</v>
      </c>
      <c r="B46" s="140"/>
      <c r="C46" s="140"/>
      <c r="D46" s="146">
        <v>851.60939339235631</v>
      </c>
      <c r="E46" s="146">
        <v>856.1418437041101</v>
      </c>
      <c r="F46" s="146">
        <v>835.56769370066866</v>
      </c>
      <c r="G46" s="146">
        <v>818.22758422242043</v>
      </c>
      <c r="H46" s="146">
        <v>981.2953468152931</v>
      </c>
      <c r="I46" s="146">
        <v>935.50571028616139</v>
      </c>
      <c r="J46" s="146">
        <v>937.00638300801279</v>
      </c>
      <c r="K46" s="146">
        <v>1097.9814548030809</v>
      </c>
      <c r="L46" s="146">
        <v>858.14161615052126</v>
      </c>
      <c r="M46" s="146">
        <v>764.64562832494437</v>
      </c>
      <c r="N46" s="146">
        <v>711.67334092212639</v>
      </c>
      <c r="O46" s="146">
        <v>760.1187786608707</v>
      </c>
      <c r="P46" s="146">
        <v>550.75519496162974</v>
      </c>
      <c r="Q46" s="146">
        <v>723.76666712030135</v>
      </c>
      <c r="R46" s="146">
        <v>776.17095561432473</v>
      </c>
      <c r="S46" s="146">
        <v>976.84998407698413</v>
      </c>
    </row>
    <row r="47" spans="1:19" ht="22.5" x14ac:dyDescent="0.25">
      <c r="A47" s="198" t="s">
        <v>16</v>
      </c>
      <c r="B47" s="195"/>
      <c r="C47" s="195"/>
      <c r="D47" s="196">
        <v>521.3225624647755</v>
      </c>
      <c r="E47" s="196">
        <v>613.07362539165456</v>
      </c>
      <c r="F47" s="196">
        <v>626.33755000056021</v>
      </c>
      <c r="G47" s="196">
        <v>592.98890932397035</v>
      </c>
      <c r="H47" s="196">
        <v>653.97679650624195</v>
      </c>
      <c r="I47" s="196">
        <v>744.46570101120528</v>
      </c>
      <c r="J47" s="196">
        <v>821.36858644416759</v>
      </c>
      <c r="K47" s="196">
        <v>844.05992825490614</v>
      </c>
      <c r="L47" s="196">
        <v>887.23526044647974</v>
      </c>
      <c r="M47" s="196">
        <v>920.55915444936932</v>
      </c>
      <c r="N47" s="196">
        <v>983</v>
      </c>
      <c r="O47" s="196">
        <v>1005.10873182094</v>
      </c>
      <c r="P47" s="196">
        <v>1167.9427698555014</v>
      </c>
      <c r="Q47" s="196">
        <v>1068.1959254764265</v>
      </c>
      <c r="R47" s="196">
        <v>1199.0058357079779</v>
      </c>
      <c r="S47" s="196">
        <v>1171.8158244147605</v>
      </c>
    </row>
    <row r="48" spans="1:19" ht="22.5" x14ac:dyDescent="0.25">
      <c r="A48" s="197" t="s">
        <v>6</v>
      </c>
      <c r="B48" s="195"/>
      <c r="C48" s="195"/>
      <c r="D48" s="196">
        <v>1144.796167574676</v>
      </c>
      <c r="E48" s="196">
        <v>1128.869885868766</v>
      </c>
      <c r="F48" s="196">
        <v>1089.0878329168954</v>
      </c>
      <c r="G48" s="196">
        <v>1085.6601460179454</v>
      </c>
      <c r="H48" s="196">
        <v>1135.9124795976884</v>
      </c>
      <c r="I48" s="196">
        <v>1251.7081169718504</v>
      </c>
      <c r="J48" s="196">
        <v>1333.9112531830742</v>
      </c>
      <c r="K48" s="196">
        <v>1406.4148554547376</v>
      </c>
      <c r="L48" s="196">
        <v>1340.0523346144414</v>
      </c>
      <c r="M48" s="196">
        <v>970.69854194661173</v>
      </c>
      <c r="N48" s="196">
        <v>1021</v>
      </c>
      <c r="O48" s="196">
        <v>1134.2950537297656</v>
      </c>
      <c r="P48" s="196">
        <v>1050.2945948253778</v>
      </c>
      <c r="Q48" s="196">
        <v>1009.8296259924588</v>
      </c>
      <c r="R48" s="196">
        <v>935.8982529292341</v>
      </c>
      <c r="S48" s="196">
        <v>898.24361293542097</v>
      </c>
    </row>
    <row r="49" spans="1:19" x14ac:dyDescent="0.25">
      <c r="A49" s="173" t="s">
        <v>15</v>
      </c>
      <c r="B49" s="140"/>
      <c r="C49" s="140"/>
      <c r="D49" s="146">
        <v>585.17838230528241</v>
      </c>
      <c r="E49" s="146">
        <v>510.76730339531213</v>
      </c>
      <c r="F49" s="146">
        <v>458.64165280652759</v>
      </c>
      <c r="G49" s="146">
        <v>523.66625831656165</v>
      </c>
      <c r="H49" s="146">
        <v>493.42324969896254</v>
      </c>
      <c r="I49" s="146">
        <v>573.0207771973071</v>
      </c>
      <c r="J49" s="146">
        <v>685.30443416870196</v>
      </c>
      <c r="K49" s="146">
        <v>718.1993396305993</v>
      </c>
      <c r="L49" s="146">
        <v>682.89539292314771</v>
      </c>
      <c r="M49" s="146">
        <v>469.51915401687967</v>
      </c>
      <c r="N49" s="146">
        <v>520.3051270968989</v>
      </c>
      <c r="O49" s="146">
        <v>649.8843721860361</v>
      </c>
      <c r="P49" s="146">
        <v>603.45770849229234</v>
      </c>
      <c r="Q49" s="146">
        <v>548.4027301241307</v>
      </c>
      <c r="R49" s="146">
        <v>499.1726967407684</v>
      </c>
      <c r="S49" s="146">
        <v>463.95468923631466</v>
      </c>
    </row>
    <row r="50" spans="1:19" x14ac:dyDescent="0.25">
      <c r="A50" s="173" t="s">
        <v>23</v>
      </c>
      <c r="B50" s="140"/>
      <c r="C50" s="140"/>
      <c r="D50" s="146">
        <v>537.64635795297875</v>
      </c>
      <c r="E50" s="146">
        <v>565.49428721822699</v>
      </c>
      <c r="F50" s="146">
        <v>524.95453248009994</v>
      </c>
      <c r="G50" s="146">
        <v>504.89590212435331</v>
      </c>
      <c r="H50" s="146">
        <v>486.19385342875211</v>
      </c>
      <c r="I50" s="146">
        <v>525.3778538294797</v>
      </c>
      <c r="J50" s="146">
        <v>526.54525430573835</v>
      </c>
      <c r="K50" s="146">
        <v>562.8372335725154</v>
      </c>
      <c r="L50" s="146">
        <v>480.28059685104364</v>
      </c>
      <c r="M50" s="146">
        <v>286.39847719933414</v>
      </c>
      <c r="N50" s="146">
        <v>290.85980220305544</v>
      </c>
      <c r="O50" s="146">
        <v>374.70529274911956</v>
      </c>
      <c r="P50" s="146">
        <v>343.62752679914928</v>
      </c>
      <c r="Q50" s="146">
        <v>319.18727868100177</v>
      </c>
      <c r="R50" s="146">
        <v>229.05300189709934</v>
      </c>
      <c r="S50" s="146">
        <v>220.34717912015506</v>
      </c>
    </row>
    <row r="51" spans="1:19" x14ac:dyDescent="0.25">
      <c r="A51" s="173" t="s">
        <v>14</v>
      </c>
      <c r="B51" s="140"/>
      <c r="C51" s="140"/>
      <c r="D51" s="146">
        <v>21.971427316414861</v>
      </c>
      <c r="E51" s="146">
        <v>52.608295255226835</v>
      </c>
      <c r="F51" s="146">
        <v>105.49164763026783</v>
      </c>
      <c r="G51" s="146">
        <v>57.097985577030443</v>
      </c>
      <c r="H51" s="146">
        <v>156.29537646997375</v>
      </c>
      <c r="I51" s="146">
        <v>153.30948594506356</v>
      </c>
      <c r="J51" s="146">
        <v>122.06156470863391</v>
      </c>
      <c r="K51" s="146">
        <v>125.37828225162286</v>
      </c>
      <c r="L51" s="146">
        <v>176.87634484025006</v>
      </c>
      <c r="M51" s="146">
        <v>214.78091073039792</v>
      </c>
      <c r="N51" s="146">
        <v>209.83507070004566</v>
      </c>
      <c r="O51" s="146">
        <v>109.70538879460997</v>
      </c>
      <c r="P51" s="146">
        <v>103.20935953393615</v>
      </c>
      <c r="Q51" s="146">
        <v>142.2396171873263</v>
      </c>
      <c r="R51" s="146">
        <v>207.67255429136637</v>
      </c>
      <c r="S51" s="146">
        <v>213.94174457895124</v>
      </c>
    </row>
    <row r="52" spans="1:19" x14ac:dyDescent="0.25">
      <c r="A52" s="197" t="s">
        <v>5</v>
      </c>
      <c r="B52" s="195"/>
      <c r="C52" s="195"/>
      <c r="D52" s="196">
        <v>7562.6996054856281</v>
      </c>
      <c r="E52" s="196">
        <v>7512.9797414231907</v>
      </c>
      <c r="F52" s="196">
        <v>6522.2019294333841</v>
      </c>
      <c r="G52" s="196">
        <v>5641.1971242267173</v>
      </c>
      <c r="H52" s="196">
        <v>5567.0739776787686</v>
      </c>
      <c r="I52" s="196">
        <v>4857.0647717955726</v>
      </c>
      <c r="J52" s="196">
        <v>5196.9442487944962</v>
      </c>
      <c r="K52" s="196">
        <v>4911.3737075332347</v>
      </c>
      <c r="L52" s="196">
        <v>4119.3065663586567</v>
      </c>
      <c r="M52" s="196">
        <v>2786.7471570967291</v>
      </c>
      <c r="N52" s="196">
        <v>3711</v>
      </c>
      <c r="O52" s="196">
        <v>3586.8778014836853</v>
      </c>
      <c r="P52" s="196">
        <v>3241.9662425639708</v>
      </c>
      <c r="Q52" s="196">
        <v>3042.4591667515915</v>
      </c>
      <c r="R52" s="196">
        <v>3077.1751895922289</v>
      </c>
      <c r="S52" s="196">
        <v>3231.1818854204726</v>
      </c>
    </row>
    <row r="53" spans="1:19" x14ac:dyDescent="0.25">
      <c r="A53" s="198" t="s">
        <v>27</v>
      </c>
      <c r="B53" s="195"/>
      <c r="C53" s="195"/>
      <c r="D53" s="196">
        <v>6592.8517753146716</v>
      </c>
      <c r="E53" s="196">
        <v>6489.3051455201512</v>
      </c>
      <c r="F53" s="196">
        <v>5575.4126096650944</v>
      </c>
      <c r="G53" s="196">
        <v>4821.9361310817585</v>
      </c>
      <c r="H53" s="196">
        <v>4777.4493802108609</v>
      </c>
      <c r="I53" s="196">
        <v>4021.8638972396834</v>
      </c>
      <c r="J53" s="196">
        <v>4371.2412634772718</v>
      </c>
      <c r="K53" s="196">
        <v>4104.2414011394812</v>
      </c>
      <c r="L53" s="196">
        <v>3342.4646332488351</v>
      </c>
      <c r="M53" s="196">
        <v>2127.9156053829647</v>
      </c>
      <c r="N53" s="196">
        <v>3063</v>
      </c>
      <c r="O53" s="196">
        <v>2998.688563095774</v>
      </c>
      <c r="P53" s="196">
        <v>2668.9057770946592</v>
      </c>
      <c r="Q53" s="196">
        <v>2548.6617441332605</v>
      </c>
      <c r="R53" s="196">
        <v>2619.240538596699</v>
      </c>
      <c r="S53" s="196">
        <v>2783.8423083435068</v>
      </c>
    </row>
    <row r="54" spans="1:19" x14ac:dyDescent="0.25">
      <c r="A54" s="177" t="s">
        <v>13</v>
      </c>
      <c r="B54" s="140"/>
      <c r="C54" s="140"/>
      <c r="D54" s="146">
        <v>644.18833069536765</v>
      </c>
      <c r="E54" s="146">
        <v>636.85881181682953</v>
      </c>
      <c r="F54" s="146">
        <v>560.29335877602443</v>
      </c>
      <c r="G54" s="146">
        <v>483.56520362939887</v>
      </c>
      <c r="H54" s="146">
        <v>471.40851781259295</v>
      </c>
      <c r="I54" s="146">
        <v>396.79890814657318</v>
      </c>
      <c r="J54" s="146">
        <v>442.36764785251211</v>
      </c>
      <c r="K54" s="146">
        <v>404.24912845865208</v>
      </c>
      <c r="L54" s="146">
        <v>325.46769106634719</v>
      </c>
      <c r="M54" s="146">
        <v>234.07071659212613</v>
      </c>
      <c r="N54" s="146">
        <v>321.61500000000001</v>
      </c>
      <c r="O54" s="146">
        <v>314.86229912505627</v>
      </c>
      <c r="P54" s="146">
        <v>271.44840973198848</v>
      </c>
      <c r="Q54" s="146">
        <v>310.36491230440106</v>
      </c>
      <c r="R54" s="146">
        <v>320.71271312479348</v>
      </c>
      <c r="S54" s="146">
        <v>326.98228526005397</v>
      </c>
    </row>
    <row r="55" spans="1:19" x14ac:dyDescent="0.25">
      <c r="A55" s="177" t="s">
        <v>22</v>
      </c>
      <c r="B55" s="140"/>
      <c r="C55" s="140"/>
      <c r="D55" s="146">
        <v>5948.6634446193038</v>
      </c>
      <c r="E55" s="146">
        <v>5852.4463337033212</v>
      </c>
      <c r="F55" s="146">
        <v>5015.1192508890699</v>
      </c>
      <c r="G55" s="146">
        <v>4338.3709274523599</v>
      </c>
      <c r="H55" s="146">
        <v>4306.0408623982676</v>
      </c>
      <c r="I55" s="146">
        <v>3625.0649890931104</v>
      </c>
      <c r="J55" s="146">
        <v>3928.8736156247596</v>
      </c>
      <c r="K55" s="146">
        <v>3699.992272680829</v>
      </c>
      <c r="L55" s="146">
        <v>3016.9969421824881</v>
      </c>
      <c r="M55" s="146">
        <v>1893.8448887908385</v>
      </c>
      <c r="N55" s="146">
        <v>2741.3850000000002</v>
      </c>
      <c r="O55" s="146">
        <v>2683.8262639707177</v>
      </c>
      <c r="P55" s="146">
        <v>2397.457367362671</v>
      </c>
      <c r="Q55" s="146">
        <v>2238.2968318288595</v>
      </c>
      <c r="R55" s="146">
        <v>2298.5278254719055</v>
      </c>
      <c r="S55" s="146">
        <v>2456.8600230834527</v>
      </c>
    </row>
    <row r="56" spans="1:19" ht="22.5" x14ac:dyDescent="0.25">
      <c r="A56" s="198" t="s">
        <v>21</v>
      </c>
      <c r="B56" s="195"/>
      <c r="C56" s="195"/>
      <c r="D56" s="196">
        <v>969.84783017095651</v>
      </c>
      <c r="E56" s="196">
        <v>1023.6745959030395</v>
      </c>
      <c r="F56" s="196">
        <v>946.78931976828972</v>
      </c>
      <c r="G56" s="196">
        <v>819.26099314495877</v>
      </c>
      <c r="H56" s="196">
        <v>789.62459746790773</v>
      </c>
      <c r="I56" s="196">
        <v>835.20087455588919</v>
      </c>
      <c r="J56" s="196">
        <v>825.70298531722437</v>
      </c>
      <c r="K56" s="196">
        <v>807.13230639375342</v>
      </c>
      <c r="L56" s="196">
        <v>776.84193310982164</v>
      </c>
      <c r="M56" s="196">
        <v>658.83155171376438</v>
      </c>
      <c r="N56" s="196">
        <v>648</v>
      </c>
      <c r="O56" s="196">
        <v>588.18923838791125</v>
      </c>
      <c r="P56" s="196">
        <v>573.06046546931157</v>
      </c>
      <c r="Q56" s="196">
        <v>493.79742261833098</v>
      </c>
      <c r="R56" s="196">
        <v>457.93465099552986</v>
      </c>
      <c r="S56" s="196">
        <v>447.33957707696572</v>
      </c>
    </row>
    <row r="57" spans="1:19" ht="22.5" x14ac:dyDescent="0.25">
      <c r="A57" s="197" t="s">
        <v>4</v>
      </c>
      <c r="B57" s="195"/>
      <c r="C57" s="195"/>
      <c r="D57" s="196">
        <v>2229.7106894608301</v>
      </c>
      <c r="E57" s="196">
        <v>2593.686020337756</v>
      </c>
      <c r="F57" s="196">
        <v>2745.1287969613109</v>
      </c>
      <c r="G57" s="196">
        <v>2730.8699771498632</v>
      </c>
      <c r="H57" s="196">
        <v>2621.4213242754422</v>
      </c>
      <c r="I57" s="196">
        <v>2638.9723968297349</v>
      </c>
      <c r="J57" s="196">
        <v>2535.6233407379314</v>
      </c>
      <c r="K57" s="196">
        <v>2636.632200886263</v>
      </c>
      <c r="L57" s="196">
        <v>2605.4869572328075</v>
      </c>
      <c r="M57" s="196">
        <v>2822.8475160947437</v>
      </c>
      <c r="N57" s="196">
        <v>2617</v>
      </c>
      <c r="O57" s="196">
        <v>2533.8135410753785</v>
      </c>
      <c r="P57" s="196">
        <v>2545.5649484340456</v>
      </c>
      <c r="Q57" s="196">
        <v>2490.2954446492927</v>
      </c>
      <c r="R57" s="196">
        <v>2407.1157400242168</v>
      </c>
      <c r="S57" s="196">
        <v>2329.3738137035621</v>
      </c>
    </row>
    <row r="58" spans="1:19" x14ac:dyDescent="0.25">
      <c r="A58" s="197" t="s">
        <v>3</v>
      </c>
      <c r="B58" s="195"/>
      <c r="C58" s="195"/>
      <c r="D58" s="196">
        <v>946.364831861732</v>
      </c>
      <c r="E58" s="196">
        <v>1093.8047892135239</v>
      </c>
      <c r="F58" s="196">
        <v>1219.0612779975127</v>
      </c>
      <c r="G58" s="196">
        <v>1175.9460513849413</v>
      </c>
      <c r="H58" s="196">
        <v>968.28267678327234</v>
      </c>
      <c r="I58" s="196">
        <v>1080.076523640339</v>
      </c>
      <c r="J58" s="196">
        <v>1139.946903613805</v>
      </c>
      <c r="K58" s="196">
        <v>1096.2228318210593</v>
      </c>
      <c r="L58" s="196">
        <v>1116.1991986262165</v>
      </c>
      <c r="M58" s="196">
        <v>781.17165720703565</v>
      </c>
      <c r="N58" s="196">
        <v>784</v>
      </c>
      <c r="O58" s="196">
        <v>875.92240991211418</v>
      </c>
      <c r="P58" s="196">
        <v>826.38355202611035</v>
      </c>
      <c r="Q58" s="196">
        <v>840.28942272950474</v>
      </c>
      <c r="R58" s="196">
        <v>802.06844438779694</v>
      </c>
      <c r="S58" s="196">
        <v>777.05201436476898</v>
      </c>
    </row>
    <row r="59" spans="1:19" x14ac:dyDescent="0.25">
      <c r="A59" s="197" t="s">
        <v>2</v>
      </c>
      <c r="B59" s="195"/>
      <c r="C59" s="195"/>
      <c r="D59" s="196">
        <v>16785.6471914334</v>
      </c>
      <c r="E59" s="196">
        <v>15934.258599432174</v>
      </c>
      <c r="F59" s="196">
        <v>16367.690394290134</v>
      </c>
      <c r="G59" s="196">
        <v>16546.842779914172</v>
      </c>
      <c r="H59" s="196">
        <v>16619.612686929286</v>
      </c>
      <c r="I59" s="196">
        <v>17593.878108772893</v>
      </c>
      <c r="J59" s="196">
        <v>19069.187842011161</v>
      </c>
      <c r="K59" s="196">
        <v>21279.805866216502</v>
      </c>
      <c r="L59" s="196">
        <v>20950.200343445907</v>
      </c>
      <c r="M59" s="196">
        <v>14778.083070937206</v>
      </c>
      <c r="N59" s="196">
        <v>14798</v>
      </c>
      <c r="O59" s="196">
        <v>13881.65749965746</v>
      </c>
      <c r="P59" s="196">
        <v>11007.694570157211</v>
      </c>
      <c r="Q59" s="196">
        <v>11451.838538433745</v>
      </c>
      <c r="R59" s="196">
        <v>11563.987946213165</v>
      </c>
      <c r="S59" s="196">
        <v>11442.803803277518</v>
      </c>
    </row>
    <row r="60" spans="1:19" x14ac:dyDescent="0.25">
      <c r="A60" s="197" t="s">
        <v>1</v>
      </c>
      <c r="B60" s="195"/>
      <c r="C60" s="195"/>
      <c r="D60" s="196">
        <v>677.48450122111581</v>
      </c>
      <c r="E60" s="196">
        <v>657.18777924824963</v>
      </c>
      <c r="F60" s="196">
        <v>662.19229347107535</v>
      </c>
      <c r="G60" s="196">
        <v>615.28172546396922</v>
      </c>
      <c r="H60" s="196">
        <v>602.14389695178431</v>
      </c>
      <c r="I60" s="196">
        <v>601.25717409128185</v>
      </c>
      <c r="J60" s="196">
        <v>617.6518394105218</v>
      </c>
      <c r="K60" s="196">
        <v>560.24477737919392</v>
      </c>
      <c r="L60" s="196">
        <v>562.1882410663178</v>
      </c>
      <c r="M60" s="196">
        <v>472.31303022402284</v>
      </c>
      <c r="N60" s="196">
        <v>462</v>
      </c>
      <c r="O60" s="196">
        <v>449.21607391023508</v>
      </c>
      <c r="P60" s="196">
        <v>426.0002466816573</v>
      </c>
      <c r="Q60" s="196">
        <v>373.35902685776227</v>
      </c>
      <c r="R60" s="196">
        <v>342.31297967061482</v>
      </c>
      <c r="S60" s="196">
        <v>340.40581363227261</v>
      </c>
    </row>
    <row r="61" spans="1:19" ht="11.25" customHeight="1" x14ac:dyDescent="0.25">
      <c r="A61" s="197" t="s">
        <v>0</v>
      </c>
      <c r="B61" s="195"/>
      <c r="C61" s="195"/>
      <c r="D61" s="196">
        <v>1656.7255307157616</v>
      </c>
      <c r="E61" s="196">
        <v>1663.8953928987523</v>
      </c>
      <c r="F61" s="196">
        <v>1635.8726708422505</v>
      </c>
      <c r="G61" s="196">
        <v>1611.7706069219194</v>
      </c>
      <c r="H61" s="196">
        <v>1532.9304336318319</v>
      </c>
      <c r="I61" s="196">
        <v>1503.1429352282046</v>
      </c>
      <c r="J61" s="196">
        <v>1669.8271658449369</v>
      </c>
      <c r="K61" s="196">
        <v>1883.3087149187593</v>
      </c>
      <c r="L61" s="196">
        <v>1330.8528906697195</v>
      </c>
      <c r="M61" s="196">
        <v>885.46158320129962</v>
      </c>
      <c r="N61" s="196">
        <v>1235</v>
      </c>
      <c r="O61" s="196">
        <v>1125.4868954178003</v>
      </c>
      <c r="P61" s="196">
        <v>1020.882551067847</v>
      </c>
      <c r="Q61" s="196">
        <v>1076.5339682598506</v>
      </c>
      <c r="R61" s="196">
        <v>1091.5778261304977</v>
      </c>
      <c r="S61" s="196">
        <v>1064.8820609700674</v>
      </c>
    </row>
    <row r="62" spans="1:19" ht="11.25" customHeight="1" x14ac:dyDescent="0.25">
      <c r="A62" s="201" t="s">
        <v>248</v>
      </c>
      <c r="B62" s="202"/>
      <c r="C62" s="202"/>
      <c r="D62" s="203">
        <v>2324.8168326131881</v>
      </c>
      <c r="E62" s="203">
        <v>2332.3944936486932</v>
      </c>
      <c r="F62" s="203">
        <v>2254.3669957086358</v>
      </c>
      <c r="G62" s="203">
        <v>2160.1738839658919</v>
      </c>
      <c r="H62" s="203">
        <v>2318.1437204993604</v>
      </c>
      <c r="I62" s="203">
        <v>2121.8912271112326</v>
      </c>
      <c r="J62" s="203">
        <v>2211.6270249769736</v>
      </c>
      <c r="K62" s="203">
        <v>2245.19940915805</v>
      </c>
      <c r="L62" s="203">
        <v>2019.7890260855345</v>
      </c>
      <c r="M62" s="203">
        <v>1625.5189426605966</v>
      </c>
      <c r="N62" s="203">
        <v>1612</v>
      </c>
      <c r="O62" s="203">
        <v>1698.017185695551</v>
      </c>
      <c r="P62" s="203">
        <v>1648.972001631894</v>
      </c>
      <c r="Q62" s="203">
        <v>1456.3781395047204</v>
      </c>
      <c r="R62" s="203">
        <v>1443.9052812701998</v>
      </c>
      <c r="S62" s="203">
        <v>1432.0213154635135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3.3808724832214768E-2</v>
      </c>
      <c r="E66" s="209">
        <f t="shared" ref="E66:S66" si="21">E24/E$23</f>
        <v>3.1452824696525085E-2</v>
      </c>
      <c r="F66" s="209">
        <f t="shared" si="21"/>
        <v>3.051814706855047E-2</v>
      </c>
      <c r="G66" s="209">
        <f t="shared" si="21"/>
        <v>2.9097948473643213E-2</v>
      </c>
      <c r="H66" s="209">
        <f t="shared" si="21"/>
        <v>2.722843634686347E-2</v>
      </c>
      <c r="I66" s="209">
        <f t="shared" si="21"/>
        <v>2.6124313296802003E-2</v>
      </c>
      <c r="J66" s="209">
        <f t="shared" si="21"/>
        <v>2.2993852799468348E-2</v>
      </c>
      <c r="K66" s="209">
        <f t="shared" si="21"/>
        <v>2.6830997103645497E-2</v>
      </c>
      <c r="L66" s="209">
        <f t="shared" si="21"/>
        <v>2.4638174497904754E-2</v>
      </c>
      <c r="M66" s="209">
        <f t="shared" si="21"/>
        <v>2.5437643670902066E-2</v>
      </c>
      <c r="N66" s="209">
        <f t="shared" si="21"/>
        <v>2.7307175161960639E-2</v>
      </c>
      <c r="O66" s="209">
        <f t="shared" si="21"/>
        <v>2.7274220610839287E-2</v>
      </c>
      <c r="P66" s="209">
        <f t="shared" si="21"/>
        <v>2.7334891571016779E-2</v>
      </c>
      <c r="Q66" s="209">
        <f t="shared" si="21"/>
        <v>2.9839658975325992E-2</v>
      </c>
      <c r="R66" s="209">
        <f t="shared" si="21"/>
        <v>2.7877753733325048E-2</v>
      </c>
      <c r="S66" s="209">
        <f t="shared" si="21"/>
        <v>2.5394805985009816E-2</v>
      </c>
    </row>
    <row r="67" spans="1:19" x14ac:dyDescent="0.25">
      <c r="A67" s="194" t="s">
        <v>69</v>
      </c>
      <c r="B67" s="195"/>
      <c r="C67" s="195"/>
      <c r="D67" s="209">
        <f t="shared" si="19"/>
        <v>2.3489932885906038E-3</v>
      </c>
      <c r="E67" s="209">
        <f t="shared" ref="E67:S67" si="22">E25/E$23</f>
        <v>2.5646875565450669E-3</v>
      </c>
      <c r="F67" s="209">
        <f t="shared" si="22"/>
        <v>2.661108590150822E-3</v>
      </c>
      <c r="G67" s="209">
        <f t="shared" si="22"/>
        <v>2.8054414978486574E-3</v>
      </c>
      <c r="H67" s="209">
        <f t="shared" si="22"/>
        <v>2.7747347785977861E-3</v>
      </c>
      <c r="I67" s="209">
        <f t="shared" si="22"/>
        <v>2.6528153960771752E-3</v>
      </c>
      <c r="J67" s="209">
        <f t="shared" si="22"/>
        <v>3.4490779199202524E-3</v>
      </c>
      <c r="K67" s="209">
        <f t="shared" si="22"/>
        <v>3.4157429699243529E-3</v>
      </c>
      <c r="L67" s="209">
        <f t="shared" si="22"/>
        <v>3.8794267134623734E-3</v>
      </c>
      <c r="M67" s="209">
        <f t="shared" si="22"/>
        <v>3.8901659635739009E-3</v>
      </c>
      <c r="N67" s="209">
        <f t="shared" si="22"/>
        <v>4.9566067717882901E-3</v>
      </c>
      <c r="O67" s="209">
        <f t="shared" si="22"/>
        <v>4.7520152064486603E-3</v>
      </c>
      <c r="P67" s="209">
        <f t="shared" si="22"/>
        <v>4.6631132660932507E-3</v>
      </c>
      <c r="Q67" s="209">
        <f t="shared" si="22"/>
        <v>3.3885327024833997E-3</v>
      </c>
      <c r="R67" s="209">
        <f t="shared" si="22"/>
        <v>3.1188731375750762E-3</v>
      </c>
      <c r="S67" s="209">
        <f t="shared" si="22"/>
        <v>3.5124595514008355E-3</v>
      </c>
    </row>
    <row r="68" spans="1:19" x14ac:dyDescent="0.25">
      <c r="A68" s="194" t="s">
        <v>159</v>
      </c>
      <c r="B68" s="195"/>
      <c r="C68" s="195"/>
      <c r="D68" s="209">
        <f t="shared" si="19"/>
        <v>0.61905201342281868</v>
      </c>
      <c r="E68" s="209">
        <f t="shared" ref="E68:S68" si="23">E26/E$23</f>
        <v>0.63132223017677458</v>
      </c>
      <c r="F68" s="209">
        <f t="shared" si="23"/>
        <v>0.6398658678213518</v>
      </c>
      <c r="G68" s="209">
        <f t="shared" si="23"/>
        <v>0.64674878821563309</v>
      </c>
      <c r="H68" s="209">
        <f t="shared" si="23"/>
        <v>0.65030413976014756</v>
      </c>
      <c r="I68" s="209">
        <f t="shared" si="23"/>
        <v>0.65324012505135021</v>
      </c>
      <c r="J68" s="209">
        <f t="shared" si="23"/>
        <v>0.64354211663066951</v>
      </c>
      <c r="K68" s="209">
        <f t="shared" si="23"/>
        <v>0.63748518215259009</v>
      </c>
      <c r="L68" s="209">
        <f t="shared" si="23"/>
        <v>0.65412651274165734</v>
      </c>
      <c r="M68" s="209">
        <f t="shared" si="23"/>
        <v>0.6968386086341477</v>
      </c>
      <c r="N68" s="209">
        <f t="shared" si="23"/>
        <v>0.69016623884610684</v>
      </c>
      <c r="O68" s="209">
        <f t="shared" si="23"/>
        <v>0.7007051755898952</v>
      </c>
      <c r="P68" s="209">
        <f t="shared" si="23"/>
        <v>0.71941861881369007</v>
      </c>
      <c r="Q68" s="209">
        <f t="shared" si="23"/>
        <v>0.71688894984057339</v>
      </c>
      <c r="R68" s="209">
        <f t="shared" si="23"/>
        <v>0.72154452021899906</v>
      </c>
      <c r="S68" s="209">
        <f t="shared" si="23"/>
        <v>0.72154216334319776</v>
      </c>
    </row>
    <row r="69" spans="1:19" x14ac:dyDescent="0.25">
      <c r="A69" s="179" t="s">
        <v>161</v>
      </c>
      <c r="B69" s="172"/>
      <c r="C69" s="172"/>
      <c r="D69" s="206">
        <f t="shared" si="19"/>
        <v>0.26845637583892618</v>
      </c>
      <c r="E69" s="206">
        <f t="shared" ref="E69:S69" si="24">E27/E$23</f>
        <v>0.27007890741163237</v>
      </c>
      <c r="F69" s="206">
        <f t="shared" si="24"/>
        <v>0.2741095669161136</v>
      </c>
      <c r="G69" s="206">
        <f t="shared" si="24"/>
        <v>0.27880492729293799</v>
      </c>
      <c r="H69" s="206">
        <f t="shared" si="24"/>
        <v>0.2772788860701107</v>
      </c>
      <c r="I69" s="206">
        <f t="shared" si="24"/>
        <v>0.27982676628069714</v>
      </c>
      <c r="J69" s="206">
        <f t="shared" si="24"/>
        <v>0.27460375477654098</v>
      </c>
      <c r="K69" s="206">
        <f t="shared" si="24"/>
        <v>0.26699011328779015</v>
      </c>
      <c r="L69" s="206">
        <f t="shared" si="24"/>
        <v>0.27182397614827508</v>
      </c>
      <c r="M69" s="206">
        <f t="shared" si="24"/>
        <v>0.2951473968727108</v>
      </c>
      <c r="N69" s="206">
        <f t="shared" si="24"/>
        <v>0.29403495905146071</v>
      </c>
      <c r="O69" s="206">
        <f t="shared" si="24"/>
        <v>0.29488894364461971</v>
      </c>
      <c r="P69" s="206">
        <f t="shared" si="24"/>
        <v>0.30341555647064961</v>
      </c>
      <c r="Q69" s="206">
        <f t="shared" si="24"/>
        <v>0.30172226603124541</v>
      </c>
      <c r="R69" s="206">
        <f t="shared" si="24"/>
        <v>0.29934966974975569</v>
      </c>
      <c r="S69" s="206">
        <f t="shared" si="24"/>
        <v>0.29667284343280692</v>
      </c>
    </row>
    <row r="70" spans="1:19" x14ac:dyDescent="0.25">
      <c r="A70" s="179" t="s">
        <v>163</v>
      </c>
      <c r="B70" s="141"/>
      <c r="C70" s="141"/>
      <c r="D70" s="206">
        <f t="shared" si="19"/>
        <v>0.24359899328859055</v>
      </c>
      <c r="E70" s="206">
        <f t="shared" ref="E70:S70" si="25">E28/E$23</f>
        <v>0.2518428774850327</v>
      </c>
      <c r="F70" s="206">
        <f t="shared" si="25"/>
        <v>0.25492035901892773</v>
      </c>
      <c r="G70" s="206">
        <f t="shared" si="25"/>
        <v>0.2569814659377056</v>
      </c>
      <c r="H70" s="206">
        <f t="shared" si="25"/>
        <v>0.26147370848708484</v>
      </c>
      <c r="I70" s="206">
        <f t="shared" si="25"/>
        <v>0.26016390360741115</v>
      </c>
      <c r="J70" s="206">
        <f t="shared" si="25"/>
        <v>0.26126599102841003</v>
      </c>
      <c r="K70" s="206">
        <f t="shared" si="25"/>
        <v>0.2622545125692009</v>
      </c>
      <c r="L70" s="206">
        <f t="shared" si="25"/>
        <v>0.26908900966041815</v>
      </c>
      <c r="M70" s="206">
        <f t="shared" si="25"/>
        <v>0.28933740874529523</v>
      </c>
      <c r="N70" s="206">
        <f t="shared" si="25"/>
        <v>0.28533186651998532</v>
      </c>
      <c r="O70" s="206">
        <f t="shared" si="25"/>
        <v>0.29074119703849721</v>
      </c>
      <c r="P70" s="206">
        <f t="shared" si="25"/>
        <v>0.29772006240683924</v>
      </c>
      <c r="Q70" s="206">
        <f t="shared" si="25"/>
        <v>0.2998422875167141</v>
      </c>
      <c r="R70" s="206">
        <f t="shared" si="25"/>
        <v>0.30975721380666377</v>
      </c>
      <c r="S70" s="206">
        <f t="shared" si="25"/>
        <v>0.31399175816577701</v>
      </c>
    </row>
    <row r="71" spans="1:19" x14ac:dyDescent="0.25">
      <c r="A71" s="179" t="s">
        <v>165</v>
      </c>
      <c r="B71" s="141"/>
      <c r="C71" s="141"/>
      <c r="D71" s="206">
        <f t="shared" si="19"/>
        <v>0.10699664429530202</v>
      </c>
      <c r="E71" s="206">
        <f t="shared" ref="E71:S71" si="26">E29/E$23</f>
        <v>0.10940044528010953</v>
      </c>
      <c r="F71" s="206">
        <f t="shared" si="26"/>
        <v>0.11083594188631071</v>
      </c>
      <c r="G71" s="206">
        <f t="shared" si="26"/>
        <v>0.11096239498498979</v>
      </c>
      <c r="H71" s="206">
        <f t="shared" si="26"/>
        <v>0.11155154520295198</v>
      </c>
      <c r="I71" s="206">
        <f t="shared" si="26"/>
        <v>0.11324945516324213</v>
      </c>
      <c r="J71" s="206">
        <f t="shared" si="26"/>
        <v>0.10767237082571852</v>
      </c>
      <c r="K71" s="206">
        <f t="shared" si="26"/>
        <v>0.10824055629559914</v>
      </c>
      <c r="L71" s="206">
        <f t="shared" si="26"/>
        <v>0.11321352693296399</v>
      </c>
      <c r="M71" s="206">
        <f t="shared" si="26"/>
        <v>0.1123538030161416</v>
      </c>
      <c r="N71" s="206">
        <f t="shared" si="26"/>
        <v>0.11079941327466079</v>
      </c>
      <c r="O71" s="206">
        <f t="shared" si="26"/>
        <v>0.11507503490677838</v>
      </c>
      <c r="P71" s="206">
        <f t="shared" si="26"/>
        <v>0.11828299993620127</v>
      </c>
      <c r="Q71" s="206">
        <f t="shared" si="26"/>
        <v>0.11532439629261385</v>
      </c>
      <c r="R71" s="206">
        <f t="shared" si="26"/>
        <v>0.11243763666257964</v>
      </c>
      <c r="S71" s="206">
        <f t="shared" si="26"/>
        <v>0.11087756174461372</v>
      </c>
    </row>
    <row r="72" spans="1:19" x14ac:dyDescent="0.25">
      <c r="A72" s="194" t="s">
        <v>167</v>
      </c>
      <c r="B72" s="195"/>
      <c r="C72" s="195"/>
      <c r="D72" s="209">
        <f t="shared" si="19"/>
        <v>1.8179530201342282E-2</v>
      </c>
      <c r="E72" s="209">
        <f t="shared" ref="E72:S72" si="27">E30/E$23</f>
        <v>1.991173069207228E-2</v>
      </c>
      <c r="F72" s="209">
        <f t="shared" si="27"/>
        <v>2.3542350851016376E-2</v>
      </c>
      <c r="G72" s="209">
        <f t="shared" si="27"/>
        <v>2.4613779179238217E-2</v>
      </c>
      <c r="H72" s="209">
        <f t="shared" si="27"/>
        <v>2.7466270756457564E-2</v>
      </c>
      <c r="I72" s="209">
        <f t="shared" si="27"/>
        <v>2.3387944659903497E-2</v>
      </c>
      <c r="J72" s="209">
        <f t="shared" si="27"/>
        <v>2.5618873567037716E-2</v>
      </c>
      <c r="K72" s="209">
        <f t="shared" si="27"/>
        <v>2.5065076319552231E-2</v>
      </c>
      <c r="L72" s="209">
        <f t="shared" si="27"/>
        <v>2.3493714272299369E-2</v>
      </c>
      <c r="M72" s="209">
        <f t="shared" si="27"/>
        <v>2.7237476949503629E-2</v>
      </c>
      <c r="N72" s="209">
        <f t="shared" si="27"/>
        <v>2.8920669844762253E-2</v>
      </c>
      <c r="O72" s="209">
        <f t="shared" si="27"/>
        <v>2.6259284029708896E-2</v>
      </c>
      <c r="P72" s="209">
        <f t="shared" si="27"/>
        <v>2.6754902358816123E-2</v>
      </c>
      <c r="Q72" s="209">
        <f t="shared" si="27"/>
        <v>2.7125404281093928E-2</v>
      </c>
      <c r="R72" s="209">
        <f t="shared" si="27"/>
        <v>2.5702452722516346E-2</v>
      </c>
      <c r="S72" s="209">
        <f t="shared" si="27"/>
        <v>2.4979948557679012E-2</v>
      </c>
    </row>
    <row r="73" spans="1:19" x14ac:dyDescent="0.25">
      <c r="A73" s="194" t="s">
        <v>50</v>
      </c>
      <c r="B73" s="195"/>
      <c r="C73" s="195"/>
      <c r="D73" s="209">
        <f t="shared" si="19"/>
        <v>6.1610738255033555E-2</v>
      </c>
      <c r="E73" s="209">
        <f t="shared" ref="E73:S73" si="28">E31/E$23</f>
        <v>5.8720331049240425E-2</v>
      </c>
      <c r="F73" s="209">
        <f t="shared" si="28"/>
        <v>5.5790987609693823E-2</v>
      </c>
      <c r="G73" s="209">
        <f t="shared" si="28"/>
        <v>5.7863176122743734E-2</v>
      </c>
      <c r="H73" s="209">
        <f t="shared" si="28"/>
        <v>6.0027963560885605E-2</v>
      </c>
      <c r="I73" s="209">
        <f t="shared" si="28"/>
        <v>6.4447399753517945E-2</v>
      </c>
      <c r="J73" s="209">
        <f t="shared" si="28"/>
        <v>6.581824223292905E-2</v>
      </c>
      <c r="K73" s="209">
        <f t="shared" si="28"/>
        <v>6.7441064685250587E-2</v>
      </c>
      <c r="L73" s="209">
        <f t="shared" si="28"/>
        <v>6.9354289671686636E-2</v>
      </c>
      <c r="M73" s="209">
        <f t="shared" si="28"/>
        <v>6.7724252911309277E-2</v>
      </c>
      <c r="N73" s="209">
        <f t="shared" si="28"/>
        <v>6.4466446644664471E-2</v>
      </c>
      <c r="O73" s="209">
        <f t="shared" si="28"/>
        <v>6.397620472385511E-2</v>
      </c>
      <c r="P73" s="209">
        <f t="shared" si="28"/>
        <v>6.5747577095066026E-2</v>
      </c>
      <c r="Q73" s="209">
        <f t="shared" si="28"/>
        <v>6.457069062067862E-2</v>
      </c>
      <c r="R73" s="209">
        <f t="shared" si="28"/>
        <v>6.2609118183821408E-2</v>
      </c>
      <c r="S73" s="209">
        <f t="shared" si="28"/>
        <v>6.3899106673673156E-2</v>
      </c>
    </row>
    <row r="74" spans="1:19" x14ac:dyDescent="0.25">
      <c r="A74" s="194" t="s">
        <v>71</v>
      </c>
      <c r="B74" s="195"/>
      <c r="C74" s="195"/>
      <c r="D74" s="209">
        <f t="shared" si="19"/>
        <v>0.26500000000000001</v>
      </c>
      <c r="E74" s="209">
        <f t="shared" ref="E74:S74" si="29">E32/E$23</f>
        <v>0.25602819582884245</v>
      </c>
      <c r="F74" s="209">
        <f t="shared" si="29"/>
        <v>0.24762153805923667</v>
      </c>
      <c r="G74" s="209">
        <f t="shared" si="29"/>
        <v>0.23887086651089282</v>
      </c>
      <c r="H74" s="209">
        <f t="shared" si="29"/>
        <v>0.23219845479704798</v>
      </c>
      <c r="I74" s="209">
        <f t="shared" si="29"/>
        <v>0.23014740184234894</v>
      </c>
      <c r="J74" s="209">
        <f t="shared" si="29"/>
        <v>0.23857783684997505</v>
      </c>
      <c r="K74" s="209">
        <f t="shared" si="29"/>
        <v>0.23976193676903715</v>
      </c>
      <c r="L74" s="209">
        <f t="shared" si="29"/>
        <v>0.22450788210298961</v>
      </c>
      <c r="M74" s="209">
        <f t="shared" si="29"/>
        <v>0.17887185187056359</v>
      </c>
      <c r="N74" s="209">
        <f t="shared" si="29"/>
        <v>0.18418286273071752</v>
      </c>
      <c r="O74" s="209">
        <f t="shared" si="29"/>
        <v>0.17703309983925278</v>
      </c>
      <c r="P74" s="209">
        <f t="shared" si="29"/>
        <v>0.15608089689531768</v>
      </c>
      <c r="Q74" s="209">
        <f t="shared" si="29"/>
        <v>0.15818676357984476</v>
      </c>
      <c r="R74" s="209">
        <f t="shared" si="29"/>
        <v>0.15914728200376302</v>
      </c>
      <c r="S74" s="209">
        <f t="shared" si="29"/>
        <v>0.16067151588903947</v>
      </c>
    </row>
    <row r="75" spans="1:19" x14ac:dyDescent="0.25">
      <c r="A75" s="199" t="s">
        <v>171</v>
      </c>
      <c r="B75" s="200"/>
      <c r="C75" s="200"/>
      <c r="D75" s="210">
        <f t="shared" si="19"/>
        <v>1.148489932885906E-2</v>
      </c>
      <c r="E75" s="210">
        <f t="shared" ref="E75:S75" si="30">E33/E$23</f>
        <v>1.0612771514660413E-2</v>
      </c>
      <c r="F75" s="210">
        <f t="shared" si="30"/>
        <v>9.1369855638704523E-3</v>
      </c>
      <c r="G75" s="210">
        <f t="shared" si="30"/>
        <v>9.8455116716952874E-3</v>
      </c>
      <c r="H75" s="210">
        <f t="shared" si="30"/>
        <v>1.1106146217712177E-2</v>
      </c>
      <c r="I75" s="210">
        <f t="shared" si="30"/>
        <v>1.2672241524568134E-2</v>
      </c>
      <c r="J75" s="210">
        <f t="shared" si="30"/>
        <v>1.5643794650274129E-2</v>
      </c>
      <c r="K75" s="210">
        <f t="shared" si="30"/>
        <v>1.4903393745340781E-2</v>
      </c>
      <c r="L75" s="210">
        <f t="shared" si="30"/>
        <v>1.335203596539622E-2</v>
      </c>
      <c r="M75" s="210">
        <f t="shared" si="30"/>
        <v>5.102685224947584E-3</v>
      </c>
      <c r="N75" s="210">
        <f t="shared" si="30"/>
        <v>7.4624129079574626E-3</v>
      </c>
      <c r="O75" s="210">
        <f t="shared" si="30"/>
        <v>7.5680242176774963E-3</v>
      </c>
      <c r="P75" s="210">
        <f t="shared" si="30"/>
        <v>6.4668797160372816E-3</v>
      </c>
      <c r="Q75" s="210">
        <f t="shared" si="30"/>
        <v>7.2342030376795693E-3</v>
      </c>
      <c r="R75" s="210">
        <f t="shared" si="30"/>
        <v>7.2265194618813828E-3</v>
      </c>
      <c r="S75" s="210">
        <f t="shared" si="30"/>
        <v>8.6566916503028456E-3</v>
      </c>
    </row>
    <row r="76" spans="1:19" x14ac:dyDescent="0.25">
      <c r="A76" s="211" t="s">
        <v>8</v>
      </c>
      <c r="B76" s="140"/>
      <c r="C76" s="140"/>
      <c r="D76" s="204">
        <f t="shared" si="19"/>
        <v>9.8997384959095113E-3</v>
      </c>
      <c r="E76" s="204">
        <f t="shared" ref="E76:S76" si="31">E34/E$23</f>
        <v>9.1743925027333202E-3</v>
      </c>
      <c r="F76" s="204">
        <f t="shared" si="31"/>
        <v>7.9285637198570069E-3</v>
      </c>
      <c r="G76" s="204">
        <f t="shared" si="31"/>
        <v>8.4546251609673544E-3</v>
      </c>
      <c r="H76" s="204">
        <f t="shared" si="31"/>
        <v>9.5371684463691816E-3</v>
      </c>
      <c r="I76" s="204">
        <f t="shared" si="31"/>
        <v>1.0956586103919124E-2</v>
      </c>
      <c r="J76" s="204">
        <f t="shared" si="31"/>
        <v>1.3407888992783289E-2</v>
      </c>
      <c r="K76" s="204">
        <f t="shared" si="31"/>
        <v>1.1663207254394492E-2</v>
      </c>
      <c r="L76" s="204">
        <f t="shared" si="31"/>
        <v>1.0345361770263191E-2</v>
      </c>
      <c r="M76" s="204">
        <f t="shared" si="31"/>
        <v>3.3493953568901331E-3</v>
      </c>
      <c r="N76" s="204">
        <f t="shared" si="31"/>
        <v>4.594550209089384E-3</v>
      </c>
      <c r="O76" s="204">
        <f t="shared" si="31"/>
        <v>4.3171055977947745E-3</v>
      </c>
      <c r="P76" s="204">
        <f t="shared" si="31"/>
        <v>3.9225761046708871E-3</v>
      </c>
      <c r="Q76" s="204">
        <f t="shared" si="31"/>
        <v>4.5230033707222058E-3</v>
      </c>
      <c r="R76" s="204">
        <f t="shared" si="31"/>
        <v>4.2380775752482785E-3</v>
      </c>
      <c r="S76" s="204">
        <f t="shared" si="31"/>
        <v>4.2746261021331649E-3</v>
      </c>
    </row>
    <row r="77" spans="1:19" x14ac:dyDescent="0.25">
      <c r="A77" s="211" t="s">
        <v>183</v>
      </c>
      <c r="B77" s="140"/>
      <c r="C77" s="140"/>
      <c r="D77" s="204">
        <f>D37/D$23</f>
        <v>1.5851608329495483E-3</v>
      </c>
      <c r="E77" s="204">
        <f t="shared" ref="E77:S77" si="32">E37/E$23</f>
        <v>1.4383790119270928E-3</v>
      </c>
      <c r="F77" s="204">
        <f t="shared" si="32"/>
        <v>1.2084218440134454E-3</v>
      </c>
      <c r="G77" s="204">
        <f t="shared" si="32"/>
        <v>1.3908865107279337E-3</v>
      </c>
      <c r="H77" s="204">
        <f t="shared" si="32"/>
        <v>1.5689777713429962E-3</v>
      </c>
      <c r="I77" s="204">
        <f t="shared" si="32"/>
        <v>1.715655420649011E-3</v>
      </c>
      <c r="J77" s="204">
        <f t="shared" si="32"/>
        <v>2.2359056574908407E-3</v>
      </c>
      <c r="K77" s="204">
        <f t="shared" si="32"/>
        <v>3.2401864909462905E-3</v>
      </c>
      <c r="L77" s="204">
        <f t="shared" si="32"/>
        <v>3.0066741951330286E-3</v>
      </c>
      <c r="M77" s="204">
        <f t="shared" si="32"/>
        <v>1.7532898680574511E-3</v>
      </c>
      <c r="N77" s="204">
        <f t="shared" si="32"/>
        <v>2.8678626988680781E-3</v>
      </c>
      <c r="O77" s="204">
        <f t="shared" si="32"/>
        <v>3.2509186198827213E-3</v>
      </c>
      <c r="P77" s="204">
        <f t="shared" si="32"/>
        <v>2.5443036113663945E-3</v>
      </c>
      <c r="Q77" s="204">
        <f t="shared" si="32"/>
        <v>2.7111996669573635E-3</v>
      </c>
      <c r="R77" s="204">
        <f t="shared" si="32"/>
        <v>2.9884418866331038E-3</v>
      </c>
      <c r="S77" s="204">
        <f t="shared" si="32"/>
        <v>4.3820655481696799E-3</v>
      </c>
    </row>
    <row r="78" spans="1:19" x14ac:dyDescent="0.25">
      <c r="A78" s="179" t="s">
        <v>7</v>
      </c>
      <c r="B78" s="140"/>
      <c r="C78" s="140"/>
      <c r="D78" s="204">
        <f>D43/D$23</f>
        <v>1.5385906040268457E-2</v>
      </c>
      <c r="E78" s="204">
        <f t="shared" ref="E78:S78" si="33">E43/E$23</f>
        <v>1.6473790623942851E-2</v>
      </c>
      <c r="F78" s="204">
        <f t="shared" si="33"/>
        <v>1.5428276970643206E-2</v>
      </c>
      <c r="G78" s="204">
        <f t="shared" si="33"/>
        <v>1.4866571387521456E-2</v>
      </c>
      <c r="H78" s="204">
        <f t="shared" si="33"/>
        <v>1.6115083025830257E-2</v>
      </c>
      <c r="I78" s="204">
        <f t="shared" si="33"/>
        <v>1.5902966836326166E-2</v>
      </c>
      <c r="J78" s="204">
        <f t="shared" si="33"/>
        <v>1.5796643960790828E-2</v>
      </c>
      <c r="K78" s="204">
        <f t="shared" si="33"/>
        <v>1.6253803756706223E-2</v>
      </c>
      <c r="L78" s="204">
        <f t="shared" si="33"/>
        <v>1.5682039604192833E-2</v>
      </c>
      <c r="M78" s="204">
        <f t="shared" si="33"/>
        <v>1.5554348649809284E-2</v>
      </c>
      <c r="N78" s="204">
        <f t="shared" si="33"/>
        <v>1.6348857107933015E-2</v>
      </c>
      <c r="O78" s="204">
        <f t="shared" si="33"/>
        <v>1.7893390592183225E-2</v>
      </c>
      <c r="P78" s="204">
        <f t="shared" si="33"/>
        <v>1.6547092224084629E-2</v>
      </c>
      <c r="Q78" s="204">
        <f t="shared" si="33"/>
        <v>1.6856950206283357E-2</v>
      </c>
      <c r="R78" s="204">
        <f t="shared" si="33"/>
        <v>1.7470209676416912E-2</v>
      </c>
      <c r="S78" s="204">
        <f t="shared" si="33"/>
        <v>1.8458389800038718E-2</v>
      </c>
    </row>
    <row r="79" spans="1:19" ht="22.5" x14ac:dyDescent="0.25">
      <c r="A79" s="211" t="s">
        <v>26</v>
      </c>
      <c r="B79" s="140"/>
      <c r="C79" s="140"/>
      <c r="D79" s="204">
        <f>D44/D$23</f>
        <v>1.1661073825503356E-2</v>
      </c>
      <c r="E79" s="204">
        <f t="shared" ref="E79:S79" si="34">E44/E$23</f>
        <v>1.2209800882693078E-2</v>
      </c>
      <c r="F79" s="204">
        <f t="shared" si="34"/>
        <v>1.1128971473838843E-2</v>
      </c>
      <c r="G79" s="204">
        <f t="shared" si="34"/>
        <v>1.0843674145323381E-2</v>
      </c>
      <c r="H79" s="204">
        <f t="shared" si="34"/>
        <v>1.1841270756457564E-2</v>
      </c>
      <c r="I79" s="204">
        <f t="shared" si="34"/>
        <v>1.116132041971578E-2</v>
      </c>
      <c r="J79" s="204">
        <f t="shared" si="34"/>
        <v>1.0759262335936201E-2</v>
      </c>
      <c r="K79" s="204">
        <f t="shared" si="34"/>
        <v>1.1365441724614126E-2</v>
      </c>
      <c r="L79" s="204">
        <f t="shared" si="34"/>
        <v>1.0587724343549352E-2</v>
      </c>
      <c r="M79" s="204">
        <f t="shared" si="34"/>
        <v>9.7569909313663591E-3</v>
      </c>
      <c r="N79" s="204">
        <f t="shared" si="34"/>
        <v>1.0341034103410342E-2</v>
      </c>
      <c r="O79" s="204">
        <f t="shared" si="34"/>
        <v>1.1868304645241532E-2</v>
      </c>
      <c r="P79" s="204">
        <f t="shared" si="34"/>
        <v>9.4074250218945908E-3</v>
      </c>
      <c r="Q79" s="204">
        <f t="shared" si="34"/>
        <v>1.0268454074810574E-2</v>
      </c>
      <c r="R79" s="204">
        <f t="shared" si="34"/>
        <v>1.0028985179702465E-2</v>
      </c>
      <c r="S79" s="204">
        <f t="shared" si="34"/>
        <v>1.1184556240838566E-2</v>
      </c>
    </row>
    <row r="80" spans="1:19" ht="22.5" x14ac:dyDescent="0.25">
      <c r="A80" s="211" t="s">
        <v>16</v>
      </c>
      <c r="B80" s="140"/>
      <c r="C80" s="140"/>
      <c r="D80" s="204">
        <f>D47/D$23</f>
        <v>3.7248322147651006E-3</v>
      </c>
      <c r="E80" s="204">
        <f t="shared" ref="E80:S80" si="35">E47/E$23</f>
        <v>4.2639897412497735E-3</v>
      </c>
      <c r="F80" s="204">
        <f t="shared" si="35"/>
        <v>4.2993054968043622E-3</v>
      </c>
      <c r="G80" s="204">
        <f t="shared" si="35"/>
        <v>4.0228972421980742E-3</v>
      </c>
      <c r="H80" s="204">
        <f t="shared" si="35"/>
        <v>4.2738122693726935E-3</v>
      </c>
      <c r="I80" s="204">
        <f t="shared" si="35"/>
        <v>4.7416464166103846E-3</v>
      </c>
      <c r="J80" s="204">
        <f t="shared" si="35"/>
        <v>5.0373816248546269E-3</v>
      </c>
      <c r="K80" s="204">
        <f t="shared" si="35"/>
        <v>4.8883620320920975E-3</v>
      </c>
      <c r="L80" s="204">
        <f t="shared" si="35"/>
        <v>5.0943152606434802E-3</v>
      </c>
      <c r="M80" s="204">
        <f t="shared" si="35"/>
        <v>5.7973577184429236E-3</v>
      </c>
      <c r="N80" s="204">
        <f t="shared" si="35"/>
        <v>6.0078230045226746E-3</v>
      </c>
      <c r="O80" s="204">
        <f t="shared" si="35"/>
        <v>6.0250859469416964E-3</v>
      </c>
      <c r="P80" s="204">
        <f t="shared" si="35"/>
        <v>7.1396672021900379E-3</v>
      </c>
      <c r="Q80" s="204">
        <f t="shared" si="35"/>
        <v>6.5884961314727824E-3</v>
      </c>
      <c r="R80" s="204">
        <f t="shared" si="35"/>
        <v>7.441224496714448E-3</v>
      </c>
      <c r="S80" s="204">
        <f t="shared" si="35"/>
        <v>7.2738335592001553E-3</v>
      </c>
    </row>
    <row r="81" spans="1:19" ht="22.5" x14ac:dyDescent="0.25">
      <c r="A81" s="179" t="s">
        <v>6</v>
      </c>
      <c r="B81" s="140"/>
      <c r="C81" s="140"/>
      <c r="D81" s="204">
        <f>D48/D$23</f>
        <v>8.1795302013422822E-3</v>
      </c>
      <c r="E81" s="204">
        <f t="shared" ref="E81:S81" si="36">E48/E$23</f>
        <v>7.8514054645152653E-3</v>
      </c>
      <c r="F81" s="204">
        <f t="shared" si="36"/>
        <v>7.4757154613485513E-3</v>
      </c>
      <c r="G81" s="204">
        <f t="shared" si="36"/>
        <v>7.3652291614679016E-3</v>
      </c>
      <c r="H81" s="204">
        <f t="shared" si="36"/>
        <v>7.4233164206642067E-3</v>
      </c>
      <c r="I81" s="204">
        <f t="shared" si="36"/>
        <v>7.9723717283684149E-3</v>
      </c>
      <c r="J81" s="204">
        <f t="shared" si="36"/>
        <v>8.1807609237414848E-3</v>
      </c>
      <c r="K81" s="204">
        <f t="shared" si="36"/>
        <v>8.1452332359734578E-3</v>
      </c>
      <c r="L81" s="204">
        <f t="shared" si="36"/>
        <v>7.6942941321470086E-3</v>
      </c>
      <c r="M81" s="204">
        <f t="shared" si="36"/>
        <v>6.1131179427589876E-3</v>
      </c>
      <c r="N81" s="204">
        <f t="shared" si="36"/>
        <v>6.2400684512895731E-3</v>
      </c>
      <c r="O81" s="204">
        <f t="shared" si="36"/>
        <v>6.7994884250296254E-3</v>
      </c>
      <c r="P81" s="204">
        <f t="shared" si="36"/>
        <v>6.4204805790612288E-3</v>
      </c>
      <c r="Q81" s="204">
        <f t="shared" si="36"/>
        <v>6.2285002457114777E-3</v>
      </c>
      <c r="R81" s="204">
        <f t="shared" si="36"/>
        <v>5.8083362054840186E-3</v>
      </c>
      <c r="S81" s="204">
        <f t="shared" si="36"/>
        <v>5.5756838233260502E-3</v>
      </c>
    </row>
    <row r="82" spans="1:19" x14ac:dyDescent="0.25">
      <c r="A82" s="179" t="s">
        <v>5</v>
      </c>
      <c r="B82" s="140"/>
      <c r="C82" s="140"/>
      <c r="D82" s="204">
        <f>D52/D$23</f>
        <v>5.4035234899328856E-2</v>
      </c>
      <c r="E82" s="204">
        <f t="shared" ref="E82:S82" si="37">E52/E$23</f>
        <v>5.2253542179669731E-2</v>
      </c>
      <c r="F82" s="204">
        <f t="shared" si="37"/>
        <v>4.4769691049907329E-2</v>
      </c>
      <c r="G82" s="204">
        <f t="shared" si="37"/>
        <v>3.8270456659331681E-2</v>
      </c>
      <c r="H82" s="204">
        <f t="shared" si="37"/>
        <v>3.6381457564575649E-2</v>
      </c>
      <c r="I82" s="204">
        <f t="shared" si="37"/>
        <v>3.0935587414096823E-2</v>
      </c>
      <c r="J82" s="204">
        <f t="shared" si="37"/>
        <v>3.1872404053829545E-2</v>
      </c>
      <c r="K82" s="204">
        <f t="shared" si="37"/>
        <v>2.844415657423589E-2</v>
      </c>
      <c r="L82" s="204">
        <f t="shared" si="37"/>
        <v>2.3652177995844733E-2</v>
      </c>
      <c r="M82" s="204">
        <f t="shared" si="37"/>
        <v>1.7549953267486804E-2</v>
      </c>
      <c r="N82" s="204">
        <f t="shared" si="37"/>
        <v>2.268060139347268E-2</v>
      </c>
      <c r="O82" s="204">
        <f t="shared" si="37"/>
        <v>2.1501402137820171E-2</v>
      </c>
      <c r="P82" s="204">
        <f t="shared" si="37"/>
        <v>1.981823138089631E-2</v>
      </c>
      <c r="Q82" s="204">
        <f t="shared" si="37"/>
        <v>1.8765499822859168E-2</v>
      </c>
      <c r="R82" s="204">
        <f t="shared" si="37"/>
        <v>1.9097447835151736E-2</v>
      </c>
      <c r="S82" s="204">
        <f t="shared" si="37"/>
        <v>2.005697375335343E-2</v>
      </c>
    </row>
    <row r="83" spans="1:19" x14ac:dyDescent="0.25">
      <c r="A83" s="211" t="s">
        <v>27</v>
      </c>
      <c r="B83" s="140"/>
      <c r="C83" s="140"/>
      <c r="D83" s="204">
        <f>D53/D$23</f>
        <v>4.7105704697986577E-2</v>
      </c>
      <c r="E83" s="204">
        <f t="shared" ref="E83:S83" si="38">E53/E$23</f>
        <v>4.5133780711346771E-2</v>
      </c>
      <c r="F83" s="204">
        <f t="shared" si="38"/>
        <v>3.8270740880319336E-2</v>
      </c>
      <c r="G83" s="204">
        <f t="shared" si="38"/>
        <v>3.2712506522084343E-2</v>
      </c>
      <c r="H83" s="204">
        <f t="shared" si="38"/>
        <v>3.1221171586715869E-2</v>
      </c>
      <c r="I83" s="204">
        <f t="shared" si="38"/>
        <v>2.5616031081805588E-2</v>
      </c>
      <c r="J83" s="204">
        <f t="shared" si="38"/>
        <v>2.6808439940189398E-2</v>
      </c>
      <c r="K83" s="204">
        <f t="shared" si="38"/>
        <v>2.3769660381047823E-2</v>
      </c>
      <c r="L83" s="204">
        <f t="shared" si="38"/>
        <v>1.9191717629382696E-2</v>
      </c>
      <c r="M83" s="204">
        <f t="shared" si="38"/>
        <v>1.340086391997373E-2</v>
      </c>
      <c r="N83" s="204">
        <f t="shared" si="38"/>
        <v>1.8720205353868719E-2</v>
      </c>
      <c r="O83" s="204">
        <f t="shared" si="38"/>
        <v>1.7975524188344069E-2</v>
      </c>
      <c r="P83" s="204">
        <f t="shared" si="38"/>
        <v>1.631509653920437E-2</v>
      </c>
      <c r="Q83" s="204">
        <f t="shared" si="38"/>
        <v>1.5719820344910342E-2</v>
      </c>
      <c r="R83" s="204">
        <f t="shared" si="38"/>
        <v>1.6255431189861405E-2</v>
      </c>
      <c r="S83" s="204">
        <f t="shared" si="38"/>
        <v>1.7280194706419227E-2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6.9295302013422837E-3</v>
      </c>
      <c r="E84" s="204">
        <f t="shared" ref="E84:S84" si="40">E56/E$23</f>
        <v>7.1197614683229616E-3</v>
      </c>
      <c r="F84" s="204">
        <f t="shared" si="40"/>
        <v>6.4989501695879963E-3</v>
      </c>
      <c r="G84" s="204">
        <f t="shared" si="40"/>
        <v>5.5579501372473384E-3</v>
      </c>
      <c r="H84" s="204">
        <f t="shared" si="40"/>
        <v>5.160285977859779E-3</v>
      </c>
      <c r="I84" s="204">
        <f t="shared" si="40"/>
        <v>5.3195563322912358E-3</v>
      </c>
      <c r="J84" s="204">
        <f t="shared" si="40"/>
        <v>5.0639641136401422E-3</v>
      </c>
      <c r="K84" s="204">
        <f t="shared" si="40"/>
        <v>4.6744961931880647E-3</v>
      </c>
      <c r="L84" s="204">
        <f t="shared" si="40"/>
        <v>4.4604603664620372E-3</v>
      </c>
      <c r="M84" s="204">
        <f t="shared" si="40"/>
        <v>4.1490893475130729E-3</v>
      </c>
      <c r="N84" s="204">
        <f t="shared" si="40"/>
        <v>3.9603960396039604E-3</v>
      </c>
      <c r="O84" s="204">
        <f t="shared" si="40"/>
        <v>3.5258779494761043E-3</v>
      </c>
      <c r="P84" s="204">
        <f t="shared" si="40"/>
        <v>3.5031348416919425E-3</v>
      </c>
      <c r="Q84" s="204">
        <f t="shared" si="40"/>
        <v>3.045679477948825E-3</v>
      </c>
      <c r="R84" s="204">
        <f t="shared" si="40"/>
        <v>2.8420166452903317E-3</v>
      </c>
      <c r="S84" s="204">
        <f t="shared" si="40"/>
        <v>2.7767790469342044E-3</v>
      </c>
    </row>
    <row r="85" spans="1:19" ht="22.5" x14ac:dyDescent="0.25">
      <c r="A85" s="179" t="s">
        <v>4</v>
      </c>
      <c r="B85" s="140"/>
      <c r="C85" s="140"/>
      <c r="D85" s="204">
        <f t="shared" si="39"/>
        <v>1.5931208053691272E-2</v>
      </c>
      <c r="E85" s="204">
        <f t="shared" ref="E85:S85" si="41">E57/E$23</f>
        <v>1.8039351432999503E-2</v>
      </c>
      <c r="F85" s="204">
        <f t="shared" si="41"/>
        <v>1.8843109959160446E-2</v>
      </c>
      <c r="G85" s="204">
        <f t="shared" si="41"/>
        <v>1.852650045749113E-2</v>
      </c>
      <c r="H85" s="204">
        <f t="shared" si="41"/>
        <v>1.7131284594095943E-2</v>
      </c>
      <c r="I85" s="204">
        <f t="shared" si="41"/>
        <v>1.6808126945223888E-2</v>
      </c>
      <c r="J85" s="204">
        <f t="shared" si="41"/>
        <v>1.5550755939524836E-2</v>
      </c>
      <c r="K85" s="204">
        <f t="shared" si="41"/>
        <v>1.5270020897747689E-2</v>
      </c>
      <c r="L85" s="204">
        <f t="shared" si="41"/>
        <v>1.4960149308041742E-2</v>
      </c>
      <c r="M85" s="204">
        <f t="shared" si="41"/>
        <v>1.777730062899437E-2</v>
      </c>
      <c r="N85" s="204">
        <f t="shared" si="41"/>
        <v>1.5994377215499327E-2</v>
      </c>
      <c r="O85" s="204">
        <f t="shared" si="41"/>
        <v>1.5188848604315533E-2</v>
      </c>
      <c r="P85" s="204">
        <f t="shared" si="41"/>
        <v>1.5561110563343519E-2</v>
      </c>
      <c r="Q85" s="204">
        <f t="shared" si="41"/>
        <v>1.5359824459149038E-2</v>
      </c>
      <c r="R85" s="204">
        <f t="shared" si="41"/>
        <v>1.4938950318384967E-2</v>
      </c>
      <c r="S85" s="204">
        <f t="shared" si="41"/>
        <v>1.4459164200569738E-2</v>
      </c>
    </row>
    <row r="86" spans="1:19" x14ac:dyDescent="0.25">
      <c r="A86" s="179" t="s">
        <v>3</v>
      </c>
      <c r="B86" s="140"/>
      <c r="C86" s="140"/>
      <c r="D86" s="204">
        <f t="shared" si="39"/>
        <v>6.7617449664429527E-3</v>
      </c>
      <c r="E86" s="204">
        <f t="shared" ref="E86:S86" si="42">E58/E$23</f>
        <v>7.6075241324511647E-3</v>
      </c>
      <c r="F86" s="204">
        <f t="shared" si="42"/>
        <v>8.3678790349251287E-3</v>
      </c>
      <c r="G86" s="204">
        <f t="shared" si="42"/>
        <v>7.9777379521033254E-3</v>
      </c>
      <c r="H86" s="204">
        <f t="shared" si="42"/>
        <v>6.3278367158671597E-3</v>
      </c>
      <c r="I86" s="204">
        <f t="shared" si="42"/>
        <v>6.8792168276227018E-3</v>
      </c>
      <c r="J86" s="204">
        <f t="shared" si="42"/>
        <v>6.9911945505897978E-3</v>
      </c>
      <c r="K86" s="204">
        <f t="shared" si="42"/>
        <v>6.3487601891796114E-3</v>
      </c>
      <c r="L86" s="204">
        <f t="shared" si="42"/>
        <v>6.4089772633901853E-3</v>
      </c>
      <c r="M86" s="204">
        <f t="shared" si="42"/>
        <v>4.9195442948442676E-3</v>
      </c>
      <c r="N86" s="204">
        <f t="shared" si="42"/>
        <v>4.7915902701381246E-3</v>
      </c>
      <c r="O86" s="204">
        <f t="shared" si="42"/>
        <v>5.2506834688537665E-3</v>
      </c>
      <c r="P86" s="204">
        <f t="shared" si="42"/>
        <v>5.0517060382676881E-3</v>
      </c>
      <c r="Q86" s="204">
        <f t="shared" si="42"/>
        <v>5.1827979108810185E-3</v>
      </c>
      <c r="R86" s="204">
        <f t="shared" si="42"/>
        <v>4.9777667286297865E-3</v>
      </c>
      <c r="S86" s="204">
        <f t="shared" si="42"/>
        <v>4.8234090217661868E-3</v>
      </c>
    </row>
    <row r="87" spans="1:19" x14ac:dyDescent="0.25">
      <c r="A87" s="179" t="s">
        <v>2</v>
      </c>
      <c r="B87" s="140"/>
      <c r="C87" s="140"/>
      <c r="D87" s="204">
        <f t="shared" si="39"/>
        <v>0.11993288590604025</v>
      </c>
      <c r="E87" s="204">
        <f t="shared" ref="E87:S87" si="43">E59/E$23</f>
        <v>0.1108243975737741</v>
      </c>
      <c r="F87" s="204">
        <f t="shared" si="43"/>
        <v>0.11235108174833297</v>
      </c>
      <c r="G87" s="204">
        <f t="shared" si="43"/>
        <v>0.11225546909855341</v>
      </c>
      <c r="H87" s="204">
        <f t="shared" si="43"/>
        <v>0.10861104704797048</v>
      </c>
      <c r="I87" s="204">
        <f t="shared" si="43"/>
        <v>0.11205882148153824</v>
      </c>
      <c r="J87" s="204">
        <f t="shared" si="43"/>
        <v>0.11694965941186242</v>
      </c>
      <c r="K87" s="204">
        <f t="shared" si="43"/>
        <v>0.12324171728158188</v>
      </c>
      <c r="L87" s="204">
        <f t="shared" si="43"/>
        <v>0.12029157325132346</v>
      </c>
      <c r="M87" s="204">
        <f t="shared" si="43"/>
        <v>9.3067168514916518E-2</v>
      </c>
      <c r="N87" s="204">
        <f t="shared" si="43"/>
        <v>9.0441266348857102E-2</v>
      </c>
      <c r="O87" s="204">
        <f t="shared" si="43"/>
        <v>8.321306628181209E-2</v>
      </c>
      <c r="P87" s="204">
        <f t="shared" si="43"/>
        <v>6.7290348399519764E-2</v>
      </c>
      <c r="Q87" s="204">
        <f t="shared" si="43"/>
        <v>7.0633478474531719E-2</v>
      </c>
      <c r="R87" s="204">
        <f t="shared" si="43"/>
        <v>7.1767982959200408E-2</v>
      </c>
      <c r="S87" s="204">
        <f t="shared" si="43"/>
        <v>7.1029122991398616E-2</v>
      </c>
    </row>
    <row r="88" spans="1:19" x14ac:dyDescent="0.25">
      <c r="A88" s="179" t="s">
        <v>1</v>
      </c>
      <c r="B88" s="140"/>
      <c r="C88" s="140"/>
      <c r="D88" s="204">
        <f t="shared" si="39"/>
        <v>4.8406040268456369E-3</v>
      </c>
      <c r="E88" s="204">
        <f t="shared" ref="E88:S88" si="44">E60/E$23</f>
        <v>4.5708081912659015E-3</v>
      </c>
      <c r="F88" s="204">
        <f t="shared" si="44"/>
        <v>4.5454195860668662E-3</v>
      </c>
      <c r="G88" s="204">
        <f t="shared" si="44"/>
        <v>4.1741339806265739E-3</v>
      </c>
      <c r="H88" s="204">
        <f t="shared" si="44"/>
        <v>3.9350784132841325E-3</v>
      </c>
      <c r="I88" s="204">
        <f t="shared" si="44"/>
        <v>3.8295235376442169E-3</v>
      </c>
      <c r="J88" s="204">
        <f t="shared" si="44"/>
        <v>3.7880046519355374E-3</v>
      </c>
      <c r="K88" s="204">
        <f t="shared" si="44"/>
        <v>3.2446502988011296E-3</v>
      </c>
      <c r="L88" s="204">
        <f t="shared" si="44"/>
        <v>3.2279647388869979E-3</v>
      </c>
      <c r="M88" s="204">
        <f t="shared" si="44"/>
        <v>2.9744613130573173E-3</v>
      </c>
      <c r="N88" s="204">
        <f t="shared" si="44"/>
        <v>2.8236156949028235E-3</v>
      </c>
      <c r="O88" s="204">
        <f t="shared" si="44"/>
        <v>2.692808616987574E-3</v>
      </c>
      <c r="P88" s="204">
        <f t="shared" si="44"/>
        <v>2.604151562780932E-3</v>
      </c>
      <c r="Q88" s="204">
        <f t="shared" si="44"/>
        <v>2.3028308247905736E-3</v>
      </c>
      <c r="R88" s="204">
        <f t="shared" si="44"/>
        <v>2.1244498183482403E-3</v>
      </c>
      <c r="S88" s="204">
        <f t="shared" si="44"/>
        <v>2.1130071632049119E-3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1.1837248322147649E-2</v>
      </c>
      <c r="E89" s="204">
        <f t="shared" ref="E89:S89" si="45">E61/E$23</f>
        <v>1.1572562563428812E-2</v>
      </c>
      <c r="F89" s="204">
        <f t="shared" si="45"/>
        <v>1.1228955322601734E-2</v>
      </c>
      <c r="G89" s="204">
        <f t="shared" si="45"/>
        <v>1.093441618838048E-2</v>
      </c>
      <c r="H89" s="204">
        <f t="shared" si="45"/>
        <v>1.0017873616236163E-2</v>
      </c>
      <c r="I89" s="204">
        <f t="shared" si="45"/>
        <v>9.5738088441105415E-3</v>
      </c>
      <c r="J89" s="204">
        <f t="shared" si="45"/>
        <v>1.0240903804618706E-2</v>
      </c>
      <c r="K89" s="204">
        <f t="shared" si="45"/>
        <v>1.0907157784105491E-2</v>
      </c>
      <c r="L89" s="204">
        <f t="shared" si="45"/>
        <v>7.6414728909652199E-3</v>
      </c>
      <c r="M89" s="204">
        <f t="shared" si="45"/>
        <v>5.5763255614216791E-3</v>
      </c>
      <c r="N89" s="204">
        <f t="shared" si="45"/>
        <v>7.547977019924215E-3</v>
      </c>
      <c r="O89" s="204">
        <f t="shared" si="45"/>
        <v>6.746688256069085E-3</v>
      </c>
      <c r="P89" s="204">
        <f t="shared" si="45"/>
        <v>6.2406839232790265E-3</v>
      </c>
      <c r="Q89" s="204">
        <f t="shared" si="45"/>
        <v>6.6399241151529698E-3</v>
      </c>
      <c r="R89" s="204">
        <f t="shared" si="45"/>
        <v>6.7745088622328193E-3</v>
      </c>
      <c r="S89" s="204">
        <f t="shared" si="45"/>
        <v>6.6100616754708628E-3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1.6610738255033557E-2</v>
      </c>
      <c r="E90" s="208">
        <f t="shared" ref="E90:S90" si="46">E62/E$23</f>
        <v>1.6222042152134748E-2</v>
      </c>
      <c r="F90" s="208">
        <f t="shared" si="46"/>
        <v>1.5474423362379926E-2</v>
      </c>
      <c r="G90" s="208">
        <f t="shared" si="46"/>
        <v>1.4654839953721558E-2</v>
      </c>
      <c r="H90" s="208">
        <f t="shared" si="46"/>
        <v>1.5149331180811808E-2</v>
      </c>
      <c r="I90" s="208">
        <f t="shared" si="46"/>
        <v>1.3514736702849861E-2</v>
      </c>
      <c r="J90" s="208">
        <f t="shared" si="46"/>
        <v>1.3563714902807774E-2</v>
      </c>
      <c r="K90" s="208">
        <f t="shared" si="46"/>
        <v>1.3003043005364976E-2</v>
      </c>
      <c r="L90" s="208">
        <f t="shared" si="46"/>
        <v>1.1597196952801286E-2</v>
      </c>
      <c r="M90" s="208">
        <f t="shared" si="46"/>
        <v>1.0236946472326775E-2</v>
      </c>
      <c r="N90" s="208">
        <f t="shared" si="46"/>
        <v>9.8520963207431849E-3</v>
      </c>
      <c r="O90" s="208">
        <f t="shared" si="46"/>
        <v>1.017869923850423E-2</v>
      </c>
      <c r="P90" s="208">
        <f t="shared" si="46"/>
        <v>1.0080212508047349E-2</v>
      </c>
      <c r="Q90" s="208">
        <f t="shared" si="46"/>
        <v>8.9827544828059106E-3</v>
      </c>
      <c r="R90" s="208">
        <f t="shared" si="46"/>
        <v>8.9611101380327376E-3</v>
      </c>
      <c r="S90" s="208">
        <f t="shared" si="46"/>
        <v>8.8890118096080981E-3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2.5797732720657995E-2</v>
      </c>
      <c r="F93" s="144">
        <f t="shared" ref="F93:F94" si="48">IF(E16=0,"",F16/E16-1)</f>
        <v>1.6805262303415835E-2</v>
      </c>
      <c r="G93" s="144">
        <f t="shared" ref="G93:G94" si="49">IF(F16=0,"",G16/F16-1)</f>
        <v>1.9941377571305763E-2</v>
      </c>
      <c r="H93" s="144">
        <f t="shared" ref="H93:H94" si="50">IF(G16=0,"",H16/G16-1)</f>
        <v>3.9257176715935538E-2</v>
      </c>
      <c r="I93" s="144">
        <f t="shared" ref="I93:I94" si="51">IF(H16=0,"",I16/H16-1)</f>
        <v>2.7804424487814838E-2</v>
      </c>
      <c r="J93" s="144">
        <f t="shared" ref="J93:J94" si="52">IF(I16=0,"",J16/I16-1)</f>
        <v>4.0551416720677302E-2</v>
      </c>
      <c r="K93" s="144">
        <f t="shared" ref="K93:K94" si="53">IF(J16=0,"",K16/J16-1)</f>
        <v>5.185094757473796E-2</v>
      </c>
      <c r="L93" s="144">
        <f t="shared" ref="L93:L94" si="54">IF(K16=0,"",L16/K16-1)</f>
        <v>7.2044086886446923E-3</v>
      </c>
      <c r="M93" s="144">
        <f t="shared" ref="M93:M94" si="55">IF(L16=0,"",M16/L16-1)</f>
        <v>-8.2686921350755727E-2</v>
      </c>
      <c r="N93" s="144">
        <f t="shared" ref="N93:N94" si="56">IF(M16=0,"",N16/M16-1)</f>
        <v>2.9918687061189164E-2</v>
      </c>
      <c r="O93" s="144">
        <f t="shared" ref="O93:O94" si="57">IF(N16=0,"",O16/N16-1)</f>
        <v>2.5708415026063136E-2</v>
      </c>
      <c r="P93" s="144">
        <f t="shared" ref="P93:P94" si="58">IF(O16=0,"",P16/O16-1)</f>
        <v>-1.4262971616228359E-2</v>
      </c>
      <c r="Q93" s="144">
        <f t="shared" ref="Q93:Q94" si="59">IF(P16=0,"",Q16/P16-1)</f>
        <v>-7.5806471682421384E-3</v>
      </c>
      <c r="R93" s="144">
        <f t="shared" ref="R93:R94" si="60">IF(Q16=0,"",R16/Q16-1)</f>
        <v>-6.3122963547619371E-3</v>
      </c>
      <c r="S93" s="144">
        <f t="shared" ref="S93:S94" si="61">IF(R16=0,"",S16/R16-1)</f>
        <v>-9.3360056471314401E-5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2.8709640139563453E-2</v>
      </c>
      <c r="F94" s="213">
        <f t="shared" si="48"/>
        <v>2.6320589686202878E-2</v>
      </c>
      <c r="G94" s="213">
        <f t="shared" si="49"/>
        <v>4.2456050553020264E-2</v>
      </c>
      <c r="H94" s="213">
        <f t="shared" si="50"/>
        <v>3.6154166260884857E-2</v>
      </c>
      <c r="I94" s="213">
        <f t="shared" si="51"/>
        <v>3.2307134777468827E-2</v>
      </c>
      <c r="J94" s="213">
        <f t="shared" si="52"/>
        <v>4.0724461433247816E-2</v>
      </c>
      <c r="K94" s="213">
        <f t="shared" si="53"/>
        <v>3.5001335490259189E-2</v>
      </c>
      <c r="L94" s="213">
        <f t="shared" si="54"/>
        <v>2.1203731970207196E-2</v>
      </c>
      <c r="M94" s="213">
        <f t="shared" si="55"/>
        <v>-2.7071072733409363E-2</v>
      </c>
      <c r="N94" s="213">
        <f t="shared" si="56"/>
        <v>3.066192454732608E-2</v>
      </c>
      <c r="O94" s="213">
        <f t="shared" si="57"/>
        <v>2.9305269849043469E-2</v>
      </c>
      <c r="P94" s="213">
        <f t="shared" si="58"/>
        <v>3.3598374436445422E-3</v>
      </c>
      <c r="Q94" s="213">
        <f t="shared" si="59"/>
        <v>-4.5287540325089637E-3</v>
      </c>
      <c r="R94" s="213">
        <f t="shared" si="60"/>
        <v>7.6131685250531156E-3</v>
      </c>
      <c r="S94" s="213">
        <f t="shared" si="61"/>
        <v>1.6675519832208385E-2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2.3854878112878231E-2</v>
      </c>
      <c r="F95" s="144">
        <f t="shared" ref="F95:F96" si="63">IF(E20=0,"",F20/E20-1)</f>
        <v>1.4106909178666083E-2</v>
      </c>
      <c r="G95" s="144">
        <f t="shared" ref="G95:G96" si="64">IF(F20=0,"",G20/F20-1)</f>
        <v>1.7709231283773441E-2</v>
      </c>
      <c r="H95" s="144">
        <f t="shared" ref="H95:H96" si="65">IF(G20=0,"",H20/G20-1)</f>
        <v>3.6581848043212073E-2</v>
      </c>
      <c r="I95" s="144">
        <f t="shared" ref="I95:I96" si="66">IF(H20=0,"",I20/H20-1)</f>
        <v>2.4491535506576678E-2</v>
      </c>
      <c r="J95" s="144">
        <f t="shared" ref="J95:J96" si="67">IF(I20=0,"",J20/I20-1)</f>
        <v>3.6795747541676027E-2</v>
      </c>
      <c r="K95" s="144">
        <f t="shared" ref="K95:K96" si="68">IF(J20=0,"",K20/J20-1)</f>
        <v>4.7590287022504674E-2</v>
      </c>
      <c r="L95" s="144">
        <f t="shared" ref="L95:L96" si="69">IF(K20=0,"",L20/K20-1)</f>
        <v>2.7333995257015076E-3</v>
      </c>
      <c r="M95" s="144">
        <f t="shared" ref="M95:M96" si="70">IF(L20=0,"",M20/L20-1)</f>
        <v>-8.7135438058841497E-2</v>
      </c>
      <c r="N95" s="144">
        <f t="shared" ref="N95:N96" si="71">IF(M20=0,"",N20/M20-1)</f>
        <v>2.5085518639351934E-2</v>
      </c>
      <c r="O95" s="144">
        <f t="shared" ref="O95:O96" si="72">IF(N20=0,"",O20/N20-1)</f>
        <v>2.1157556616196116E-2</v>
      </c>
      <c r="P95" s="144">
        <f t="shared" ref="P95:P96" si="73">IF(O20=0,"",P20/O20-1)</f>
        <v>-1.9006357030191934E-2</v>
      </c>
      <c r="Q95" s="144">
        <f t="shared" ref="Q95:Q96" si="74">IF(P20=0,"",Q20/P20-1)</f>
        <v>-1.2227028818843744E-2</v>
      </c>
      <c r="R95" s="144">
        <f t="shared" ref="R95:R96" si="75">IF(Q20=0,"",R20/Q20-1)</f>
        <v>-1.079579153274024E-2</v>
      </c>
      <c r="S95" s="144">
        <f t="shared" ref="S95:S96" si="76">IF(R20=0,"",S20/R20-1)</f>
        <v>-3.836417849095386E-3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2.6761270397010151E-2</v>
      </c>
      <c r="F96" s="213">
        <f t="shared" si="63"/>
        <v>2.3596985203766074E-2</v>
      </c>
      <c r="G96" s="213">
        <f t="shared" si="64"/>
        <v>4.0174630802506828E-2</v>
      </c>
      <c r="H96" s="213">
        <f t="shared" si="65"/>
        <v>3.3486825575185453E-2</v>
      </c>
      <c r="I96" s="213">
        <f t="shared" si="66"/>
        <v>2.8979732354812437E-2</v>
      </c>
      <c r="J96" s="213">
        <f t="shared" si="67"/>
        <v>3.6968167682809971E-2</v>
      </c>
      <c r="K96" s="213">
        <f t="shared" si="68"/>
        <v>3.0808926507028378E-2</v>
      </c>
      <c r="L96" s="213">
        <f t="shared" si="69"/>
        <v>1.6670579411020681E-2</v>
      </c>
      <c r="M96" s="213">
        <f t="shared" si="70"/>
        <v>-3.1789298919716824E-2</v>
      </c>
      <c r="N96" s="213">
        <f t="shared" si="71"/>
        <v>2.5825268285144531E-2</v>
      </c>
      <c r="O96" s="213">
        <f t="shared" si="72"/>
        <v>2.4738452930129995E-2</v>
      </c>
      <c r="P96" s="213">
        <f t="shared" si="73"/>
        <v>-1.4683492642143525E-3</v>
      </c>
      <c r="Q96" s="213">
        <f t="shared" si="74"/>
        <v>-9.1894242600361054E-3</v>
      </c>
      <c r="R96" s="213">
        <f t="shared" si="75"/>
        <v>3.0668419822394988E-3</v>
      </c>
      <c r="S96" s="213">
        <f t="shared" si="76"/>
        <v>1.286968929257637E-2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2.7298550488311424E-2</v>
      </c>
      <c r="F97" s="204">
        <f t="shared" ref="F97:F105" si="78">IF(E23=0,"",F23/E23-1)</f>
        <v>1.3243114768153763E-2</v>
      </c>
      <c r="G97" s="204">
        <f t="shared" ref="G97:G105" si="79">IF(F23=0,"",G23/F23-1)</f>
        <v>1.1806553940064912E-2</v>
      </c>
      <c r="H97" s="204">
        <f t="shared" ref="H97:H105" si="80">IF(G23=0,"",H23/G23-1)</f>
        <v>3.8100180730637589E-2</v>
      </c>
      <c r="I97" s="204">
        <f t="shared" ref="I97:I105" si="81">IF(H23=0,"",I23/H23-1)</f>
        <v>2.6050248956472899E-2</v>
      </c>
      <c r="J97" s="204">
        <f t="shared" ref="J97:J105" si="82">IF(I23=0,"",J23/I23-1)</f>
        <v>3.8526797560197501E-2</v>
      </c>
      <c r="K97" s="204">
        <f t="shared" ref="K97:K105" si="83">IF(J23=0,"",K23/J23-1)</f>
        <v>5.895299968191714E-2</v>
      </c>
      <c r="L97" s="204">
        <f t="shared" ref="L97:L105" si="84">IF(K23=0,"",L23/K23-1)</f>
        <v>8.6559509452450722E-3</v>
      </c>
      <c r="M97" s="204">
        <f t="shared" ref="M97:M105" si="85">IF(L23=0,"",M23/L23-1)</f>
        <v>-8.8265000143640027E-2</v>
      </c>
      <c r="N97" s="204">
        <f t="shared" ref="N97:N105" si="86">IF(M23=0,"",N23/M23-1)</f>
        <v>3.0421201404501552E-2</v>
      </c>
      <c r="O97" s="204">
        <f t="shared" ref="O97:O105" si="87">IF(N23=0,"",O23/N23-1)</f>
        <v>1.9561461453876383E-2</v>
      </c>
      <c r="P97" s="204">
        <f t="shared" ref="P97:P105" si="88">IF(O23=0,"",P23/O23-1)</f>
        <v>-1.9395697673148526E-2</v>
      </c>
      <c r="Q97" s="204">
        <f t="shared" ref="Q97:Q105" si="89">IF(P23=0,"",Q23/P23-1)</f>
        <v>-8.8918943574737286E-3</v>
      </c>
      <c r="R97" s="204">
        <f t="shared" ref="R97:R105" si="90">IF(Q23=0,"",R23/Q23-1)</f>
        <v>-6.1696209531612034E-3</v>
      </c>
      <c r="S97" s="204">
        <f t="shared" ref="S97:S105" si="91">IF(R23=0,"",S23/R23-1)</f>
        <v>-1.8623993527833171E-4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-4.4286899909483979E-2</v>
      </c>
      <c r="F98" s="209">
        <f t="shared" si="78"/>
        <v>-1.6867238760053915E-2</v>
      </c>
      <c r="G98" s="209">
        <f t="shared" si="79"/>
        <v>-3.5279078192052782E-2</v>
      </c>
      <c r="H98" s="209">
        <f t="shared" si="80"/>
        <v>-2.8596647688248433E-2</v>
      </c>
      <c r="I98" s="209">
        <f t="shared" si="81"/>
        <v>-1.555646381844733E-2</v>
      </c>
      <c r="J98" s="209">
        <f t="shared" si="82"/>
        <v>-8.5919233929655947E-2</v>
      </c>
      <c r="K98" s="209">
        <f t="shared" si="83"/>
        <v>0.23566785936888213</v>
      </c>
      <c r="L98" s="209">
        <f t="shared" si="84"/>
        <v>-7.3778688442313944E-2</v>
      </c>
      <c r="M98" s="209">
        <f t="shared" si="85"/>
        <v>-5.8680664405216909E-2</v>
      </c>
      <c r="N98" s="209">
        <f t="shared" si="86"/>
        <v>0.10615167825223426</v>
      </c>
      <c r="O98" s="209">
        <f t="shared" si="87"/>
        <v>1.833104526825613E-2</v>
      </c>
      <c r="P98" s="209">
        <f t="shared" si="88"/>
        <v>-1.7214362945926154E-2</v>
      </c>
      <c r="Q98" s="209">
        <f t="shared" si="89"/>
        <v>8.192592618190786E-2</v>
      </c>
      <c r="R98" s="209">
        <f t="shared" si="90"/>
        <v>-7.1512225301422871E-2</v>
      </c>
      <c r="S98" s="209">
        <f t="shared" si="91"/>
        <v>-8.9235212389602081E-2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0.12162934738522657</v>
      </c>
      <c r="F99" s="209">
        <f t="shared" si="78"/>
        <v>5.1336623730107167E-2</v>
      </c>
      <c r="G99" s="209">
        <f t="shared" si="79"/>
        <v>6.6684803741069443E-2</v>
      </c>
      <c r="H99" s="209">
        <f t="shared" si="80"/>
        <v>2.6737744255516338E-2</v>
      </c>
      <c r="I99" s="209">
        <f t="shared" si="81"/>
        <v>-1.9033487965983142E-2</v>
      </c>
      <c r="J99" s="209">
        <f t="shared" si="82"/>
        <v>0.35024843869918554</v>
      </c>
      <c r="K99" s="209">
        <f t="shared" si="83"/>
        <v>4.8718338096417124E-2</v>
      </c>
      <c r="L99" s="209">
        <f t="shared" si="84"/>
        <v>0.14558000272381078</v>
      </c>
      <c r="M99" s="209">
        <f t="shared" si="85"/>
        <v>-8.5741083358483849E-2</v>
      </c>
      <c r="N99" s="209">
        <f t="shared" si="86"/>
        <v>0.31289840909090905</v>
      </c>
      <c r="O99" s="209">
        <f t="shared" si="87"/>
        <v>-2.2522505453901998E-2</v>
      </c>
      <c r="P99" s="209">
        <f t="shared" si="88"/>
        <v>-3.7741098815682106E-2</v>
      </c>
      <c r="Q99" s="209">
        <f t="shared" si="89"/>
        <v>-0.2797939839707696</v>
      </c>
      <c r="R99" s="209">
        <f t="shared" si="90"/>
        <v>-8.5258681362711086E-2</v>
      </c>
      <c r="S99" s="209">
        <f t="shared" si="91"/>
        <v>0.12598532747367308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4.7660613145729558E-2</v>
      </c>
      <c r="F100" s="209">
        <f t="shared" si="78"/>
        <v>2.6955259857703195E-2</v>
      </c>
      <c r="G100" s="209">
        <f t="shared" si="79"/>
        <v>2.2690372432983663E-2</v>
      </c>
      <c r="H100" s="209">
        <f t="shared" si="80"/>
        <v>4.3806895838839344E-2</v>
      </c>
      <c r="I100" s="209">
        <f t="shared" si="81"/>
        <v>3.0682648252104316E-2</v>
      </c>
      <c r="J100" s="209">
        <f t="shared" si="82"/>
        <v>2.310881994124836E-2</v>
      </c>
      <c r="K100" s="209">
        <f t="shared" si="83"/>
        <v>4.8986272145854493E-2</v>
      </c>
      <c r="L100" s="209">
        <f t="shared" si="84"/>
        <v>3.4986566307363631E-2</v>
      </c>
      <c r="M100" s="209">
        <f t="shared" si="85"/>
        <v>-2.8732001581656341E-2</v>
      </c>
      <c r="N100" s="209">
        <f t="shared" si="86"/>
        <v>2.0554711218654376E-2</v>
      </c>
      <c r="O100" s="209">
        <f t="shared" si="87"/>
        <v>3.5130310151302746E-2</v>
      </c>
      <c r="P100" s="209">
        <f t="shared" si="88"/>
        <v>6.7928957265706025E-3</v>
      </c>
      <c r="Q100" s="209">
        <f t="shared" si="89"/>
        <v>-1.237689649431406E-2</v>
      </c>
      <c r="R100" s="209">
        <f t="shared" si="90"/>
        <v>2.844432012647502E-4</v>
      </c>
      <c r="S100" s="209">
        <f t="shared" si="91"/>
        <v>-1.8950575851017781E-4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3.3507471127852018E-2</v>
      </c>
      <c r="F101" s="206">
        <f t="shared" si="78"/>
        <v>2.8364762104596375E-2</v>
      </c>
      <c r="G101" s="206">
        <f t="shared" si="79"/>
        <v>2.9138296337203773E-2</v>
      </c>
      <c r="H101" s="206">
        <f t="shared" si="80"/>
        <v>3.2418130256849143E-2</v>
      </c>
      <c r="I101" s="206">
        <f t="shared" si="81"/>
        <v>3.5478493426996494E-2</v>
      </c>
      <c r="J101" s="206">
        <f t="shared" si="82"/>
        <v>1.9142528202668707E-2</v>
      </c>
      <c r="K101" s="206">
        <f t="shared" si="83"/>
        <v>2.9592554484886735E-2</v>
      </c>
      <c r="L101" s="206">
        <f t="shared" si="84"/>
        <v>2.6917692851117891E-2</v>
      </c>
      <c r="M101" s="206">
        <f t="shared" si="85"/>
        <v>-1.0035039372101373E-2</v>
      </c>
      <c r="N101" s="206">
        <f t="shared" si="86"/>
        <v>2.6537448647723227E-2</v>
      </c>
      <c r="O101" s="206">
        <f t="shared" si="87"/>
        <v>2.252263920862041E-2</v>
      </c>
      <c r="P101" s="206">
        <f t="shared" si="88"/>
        <v>8.9581399381952753E-3</v>
      </c>
      <c r="Q101" s="206">
        <f t="shared" si="89"/>
        <v>-1.4423034221302311E-2</v>
      </c>
      <c r="R101" s="206">
        <f t="shared" si="90"/>
        <v>-1.3984616819306073E-2</v>
      </c>
      <c r="S101" s="206">
        <f t="shared" si="91"/>
        <v>-9.1267134197691169E-3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6.2064417830650642E-2</v>
      </c>
      <c r="F102" s="206">
        <f t="shared" si="78"/>
        <v>2.5624791018777904E-2</v>
      </c>
      <c r="G102" s="206">
        <f t="shared" si="79"/>
        <v>1.9987310851033335E-2</v>
      </c>
      <c r="H102" s="206">
        <f t="shared" si="80"/>
        <v>5.6247006165616398E-2</v>
      </c>
      <c r="I102" s="206">
        <f t="shared" si="81"/>
        <v>2.0910437268905291E-2</v>
      </c>
      <c r="J102" s="206">
        <f t="shared" si="82"/>
        <v>4.2926129304882821E-2</v>
      </c>
      <c r="K102" s="206">
        <f t="shared" si="83"/>
        <v>6.2959636162808641E-2</v>
      </c>
      <c r="L102" s="206">
        <f t="shared" si="84"/>
        <v>3.4942080763336492E-2</v>
      </c>
      <c r="M102" s="206">
        <f t="shared" si="85"/>
        <v>-1.9658801176096419E-2</v>
      </c>
      <c r="N102" s="206">
        <f t="shared" si="86"/>
        <v>1.6156210057621578E-2</v>
      </c>
      <c r="O102" s="206">
        <f t="shared" si="87"/>
        <v>3.8890339774429128E-2</v>
      </c>
      <c r="P102" s="206">
        <f t="shared" si="88"/>
        <v>4.1424368439557657E-3</v>
      </c>
      <c r="Q102" s="206">
        <f t="shared" si="89"/>
        <v>-1.8270210956885524E-3</v>
      </c>
      <c r="R102" s="206">
        <f t="shared" si="90"/>
        <v>2.6693505307549659E-2</v>
      </c>
      <c r="S102" s="206">
        <f t="shared" si="91"/>
        <v>1.3481741080616283E-2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5.0377977732213752E-2</v>
      </c>
      <c r="F103" s="206">
        <f t="shared" si="78"/>
        <v>2.653837191982511E-2</v>
      </c>
      <c r="G103" s="206">
        <f t="shared" si="79"/>
        <v>1.2960927438697256E-2</v>
      </c>
      <c r="H103" s="206">
        <f t="shared" si="80"/>
        <v>4.3611930434911406E-2</v>
      </c>
      <c r="I103" s="206">
        <f t="shared" si="81"/>
        <v>4.1667611623138257E-2</v>
      </c>
      <c r="J103" s="206">
        <f t="shared" si="82"/>
        <v>-1.2616508413529015E-2</v>
      </c>
      <c r="K103" s="206">
        <f t="shared" si="83"/>
        <v>6.4541078620753645E-2</v>
      </c>
      <c r="L103" s="206">
        <f t="shared" si="84"/>
        <v>5.499732795697776E-2</v>
      </c>
      <c r="M103" s="206">
        <f t="shared" si="85"/>
        <v>-9.5188557835157783E-2</v>
      </c>
      <c r="N103" s="206">
        <f t="shared" si="86"/>
        <v>1.6165554493845713E-2</v>
      </c>
      <c r="O103" s="206">
        <f t="shared" si="87"/>
        <v>5.8905162932325839E-2</v>
      </c>
      <c r="P103" s="206">
        <f t="shared" si="88"/>
        <v>7.9407642459334848E-3</v>
      </c>
      <c r="Q103" s="206">
        <f t="shared" si="89"/>
        <v>-3.3682405708425289E-2</v>
      </c>
      <c r="R103" s="206">
        <f t="shared" si="90"/>
        <v>-3.1046832623574772E-2</v>
      </c>
      <c r="S103" s="206">
        <f t="shared" si="91"/>
        <v>-1.4058679947469455E-2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0.1251826560495588</v>
      </c>
      <c r="F104" s="209">
        <f t="shared" si="78"/>
        <v>0.19799354833308791</v>
      </c>
      <c r="G104" s="209">
        <f t="shared" si="79"/>
        <v>5.7854555324136747E-2</v>
      </c>
      <c r="H104" s="209">
        <f t="shared" si="80"/>
        <v>0.15840564054161144</v>
      </c>
      <c r="I104" s="209">
        <f t="shared" si="81"/>
        <v>-0.12630270582939473</v>
      </c>
      <c r="J104" s="209">
        <f t="shared" si="82"/>
        <v>0.13758977582534837</v>
      </c>
      <c r="K104" s="209">
        <f t="shared" si="83"/>
        <v>3.606185831671338E-2</v>
      </c>
      <c r="L104" s="209">
        <f t="shared" si="84"/>
        <v>-5.4577994957993092E-2</v>
      </c>
      <c r="M104" s="209">
        <f t="shared" si="85"/>
        <v>5.7021497529808007E-2</v>
      </c>
      <c r="N104" s="209">
        <f t="shared" si="86"/>
        <v>9.4098084859726372E-2</v>
      </c>
      <c r="O104" s="209">
        <f t="shared" si="87"/>
        <v>-7.4262313225389565E-2</v>
      </c>
      <c r="P104" s="209">
        <f t="shared" si="88"/>
        <v>-8.877495781152156E-4</v>
      </c>
      <c r="Q104" s="209">
        <f t="shared" si="89"/>
        <v>4.8329719642554725E-3</v>
      </c>
      <c r="R104" s="209">
        <f t="shared" si="90"/>
        <v>-5.8304235138878946E-2</v>
      </c>
      <c r="S104" s="209">
        <f t="shared" si="91"/>
        <v>-2.8291324438579957E-2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-2.0896150905153177E-2</v>
      </c>
      <c r="F105" s="209">
        <f t="shared" si="78"/>
        <v>-3.7303893701926327E-2</v>
      </c>
      <c r="G105" s="209">
        <f t="shared" si="79"/>
        <v>4.9387066641706223E-2</v>
      </c>
      <c r="H105" s="209">
        <f t="shared" si="80"/>
        <v>7.6937769355420738E-2</v>
      </c>
      <c r="I105" s="209">
        <f t="shared" si="81"/>
        <v>0.10159110253046277</v>
      </c>
      <c r="J105" s="209">
        <f t="shared" si="82"/>
        <v>6.061700842281037E-2</v>
      </c>
      <c r="K105" s="209">
        <f t="shared" si="83"/>
        <v>8.5062671492284858E-2</v>
      </c>
      <c r="L105" s="209">
        <f t="shared" si="84"/>
        <v>3.7270353417570012E-2</v>
      </c>
      <c r="M105" s="209">
        <f t="shared" si="85"/>
        <v>-0.10969354584029112</v>
      </c>
      <c r="N105" s="209">
        <f t="shared" si="86"/>
        <v>-1.9146161879895707E-2</v>
      </c>
      <c r="O105" s="209">
        <f t="shared" si="87"/>
        <v>1.1808098343894846E-2</v>
      </c>
      <c r="P105" s="209">
        <f t="shared" si="88"/>
        <v>7.7552622146712658E-3</v>
      </c>
      <c r="Q105" s="209">
        <f t="shared" si="89"/>
        <v>-2.6632802474891526E-2</v>
      </c>
      <c r="R105" s="209">
        <f t="shared" si="90"/>
        <v>-3.636087738406768E-2</v>
      </c>
      <c r="S105" s="209">
        <f t="shared" si="91"/>
        <v>2.0413766579621795E-2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-7.4815303429909275E-3</v>
      </c>
      <c r="F106" s="209">
        <f t="shared" ref="F106" si="93">IF(E23=14,"",F32/E32-1)</f>
        <v>-2.0026611933977256E-2</v>
      </c>
      <c r="G106" s="209">
        <f t="shared" ref="G106" si="94">IF(F23=14,"",G32/F32-1)</f>
        <v>-2.3949571691757598E-2</v>
      </c>
      <c r="H106" s="209">
        <f t="shared" ref="H106" si="95">IF(G23=14,"",H32/G32-1)</f>
        <v>9.102790185584686E-3</v>
      </c>
      <c r="I106" s="209">
        <f t="shared" ref="I106" si="96">IF(H23=14,"",I32/H32-1)</f>
        <v>1.6986952662657151E-2</v>
      </c>
      <c r="J106" s="209">
        <f t="shared" ref="J106" si="97">IF(I23=14,"",J32/I32-1)</f>
        <v>7.6568646394566287E-2</v>
      </c>
      <c r="K106" s="209">
        <f t="shared" ref="K106" si="98">IF(J23=14,"",K32/J32-1)</f>
        <v>6.4208752595807495E-2</v>
      </c>
      <c r="L106" s="209">
        <f t="shared" ref="L106" si="99">IF(K23=14,"",L32/K32-1)</f>
        <v>-5.551642446300975E-2</v>
      </c>
      <c r="M106" s="209">
        <f t="shared" ref="M106" si="100">IF(L23=14,"",M32/L32-1)</f>
        <v>-0.27359464482096474</v>
      </c>
      <c r="N106" s="209">
        <f t="shared" ref="N106" si="101">IF(M23=14,"",N32/M32-1)</f>
        <v>6.1016167208021388E-2</v>
      </c>
      <c r="O106" s="209">
        <f t="shared" ref="O106" si="102">IF(N23=14,"",O32/N32-1)</f>
        <v>-2.0016719678687345E-2</v>
      </c>
      <c r="P106" s="209">
        <f t="shared" ref="P106" si="103">IF(O23=14,"",P32/O32-1)</f>
        <v>-0.13545207565389794</v>
      </c>
      <c r="Q106" s="209">
        <f t="shared" ref="Q106" si="104">IF(P23=14,"",Q32/P32-1)</f>
        <v>4.4802836729815887E-3</v>
      </c>
      <c r="R106" s="209">
        <f t="shared" ref="R106" si="105">IF(Q23=14,"",R32/Q32-1)</f>
        <v>-1.3503014593274631E-4</v>
      </c>
      <c r="S106" s="209">
        <f t="shared" ref="S106" si="106">IF(R23=14,"",S32/R32-1)</f>
        <v>9.3894813266170996E-3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-5.0711331332377818E-2</v>
      </c>
      <c r="F107" s="210">
        <f t="shared" ref="F107:F108" si="108">IF(E33=0,"",F33/E33-1)</f>
        <v>-0.12765598509881904</v>
      </c>
      <c r="G107" s="210">
        <f t="shared" ref="G107:G108" si="109">IF(F33=0,"",G33/F33-1)</f>
        <v>9.0266933955280182E-2</v>
      </c>
      <c r="H107" s="210">
        <f t="shared" ref="H107:H108" si="110">IF(G33=0,"",H33/G33-1)</f>
        <v>0.1710201338720958</v>
      </c>
      <c r="I107" s="210">
        <f t="shared" ref="I107:I108" si="111">IF(H33=0,"",I33/H33-1)</f>
        <v>0.17073522320311429</v>
      </c>
      <c r="J107" s="210">
        <f t="shared" ref="J107:J108" si="112">IF(I33=0,"",J33/I33-1)</f>
        <v>0.28205415974284143</v>
      </c>
      <c r="K107" s="210">
        <f t="shared" ref="K107:K108" si="113">IF(J33=0,"",K33/J33-1)</f>
        <v>8.8341009892247691E-3</v>
      </c>
      <c r="L107" s="210">
        <f t="shared" ref="L107:L108" si="114">IF(K33=0,"",L33/K33-1)</f>
        <v>-9.6339346335649889E-2</v>
      </c>
      <c r="M107" s="210">
        <f t="shared" ref="M107:M108" si="115">IF(L33=0,"",M33/L33-1)</f>
        <v>-0.65156649331294847</v>
      </c>
      <c r="N107" s="210">
        <f t="shared" ref="N107:N108" si="116">IF(M33=0,"",N33/M33-1)</f>
        <v>0.50693764851485135</v>
      </c>
      <c r="O107" s="210">
        <f t="shared" ref="O107:O108" si="117">IF(N33=0,"",O33/N33-1)</f>
        <v>3.3990738232355877E-2</v>
      </c>
      <c r="P107" s="210">
        <f t="shared" ref="P107:P108" si="118">IF(O33=0,"",P33/O33-1)</f>
        <v>-0.16207323209088587</v>
      </c>
      <c r="Q107" s="210">
        <f t="shared" ref="Q107:Q108" si="119">IF(P33=0,"",Q33/P33-1)</f>
        <v>0.10870738027295523</v>
      </c>
      <c r="R107" s="210">
        <f t="shared" ref="R107:R108" si="120">IF(Q33=0,"",R33/Q33-1)</f>
        <v>-7.2251858865995944E-3</v>
      </c>
      <c r="S107" s="210">
        <f t="shared" ref="S107:S108" si="121">IF(R33=0,"",S33/R33-1)</f>
        <v>0.19768298892214831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-4.7970800080927689E-2</v>
      </c>
      <c r="F108" s="204">
        <f t="shared" si="108"/>
        <v>-0.12434936735568491</v>
      </c>
      <c r="G108" s="204">
        <f t="shared" si="109"/>
        <v>7.8940076819818294E-2</v>
      </c>
      <c r="H108" s="204">
        <f t="shared" si="110"/>
        <v>0.1710201338720958</v>
      </c>
      <c r="I108" s="204">
        <f t="shared" si="111"/>
        <v>0.1787574019329714</v>
      </c>
      <c r="J108" s="204">
        <f t="shared" si="112"/>
        <v>0.27087505958969604</v>
      </c>
      <c r="K108" s="204">
        <f t="shared" si="113"/>
        <v>-7.8841694274118912E-2</v>
      </c>
      <c r="L108" s="204">
        <f t="shared" si="114"/>
        <v>-0.10531378833847671</v>
      </c>
      <c r="M108" s="204">
        <f t="shared" si="115"/>
        <v>-0.70481834825623224</v>
      </c>
      <c r="N108" s="204">
        <f t="shared" si="116"/>
        <v>0.41348555243682505</v>
      </c>
      <c r="O108" s="204">
        <f t="shared" si="117"/>
        <v>-4.200535586034726E-2</v>
      </c>
      <c r="P108" s="204">
        <f t="shared" si="118"/>
        <v>-0.10901067455713709</v>
      </c>
      <c r="Q108" s="204">
        <f t="shared" si="119"/>
        <v>0.14281665491034801</v>
      </c>
      <c r="R108" s="204">
        <f t="shared" si="120"/>
        <v>-6.8775789489104899E-2</v>
      </c>
      <c r="S108" s="204">
        <f t="shared" si="121"/>
        <v>8.4359996157434836E-3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-6.782665626678297E-2</v>
      </c>
      <c r="F109" s="204">
        <f t="shared" ref="F109" si="123">IF(E37=0,"",F37/E37-1)</f>
        <v>-0.14874653827045559</v>
      </c>
      <c r="G109" s="204">
        <f t="shared" ref="G109" si="124">IF(F37=0,"",G37/F37-1)</f>
        <v>0.16458345594561541</v>
      </c>
      <c r="H109" s="204">
        <f t="shared" ref="H109" si="125">IF(G37=0,"",H37/G37-1)</f>
        <v>0.17102013387209603</v>
      </c>
      <c r="I109" s="204">
        <f t="shared" ref="I109" si="126">IF(H37=0,"",I37/H37-1)</f>
        <v>0.12197170898962839</v>
      </c>
      <c r="J109" s="204">
        <f t="shared" ref="J109" si="127">IF(I37=0,"",J37/I37-1)</f>
        <v>0.35344656868352331</v>
      </c>
      <c r="K109" s="204">
        <f t="shared" ref="K109" si="128">IF(J37=0,"",K37/J37-1)</f>
        <v>0.53459301496957523</v>
      </c>
      <c r="L109" s="204">
        <f t="shared" ref="L109" si="129">IF(K37=0,"",L37/K37-1)</f>
        <v>-6.4035410323329822E-2</v>
      </c>
      <c r="M109" s="204">
        <f t="shared" ref="M109" si="130">IF(L37=0,"",M37/L37-1)</f>
        <v>-0.46833756042171004</v>
      </c>
      <c r="N109" s="204">
        <f t="shared" ref="N109" si="131">IF(M37=0,"",N37/M37-1)</f>
        <v>0.68546375671747706</v>
      </c>
      <c r="O109" s="204">
        <f t="shared" ref="O109" si="132">IF(N37=0,"",O37/N37-1)</f>
        <v>0.15574268616954923</v>
      </c>
      <c r="P109" s="204">
        <f t="shared" ref="P109" si="133">IF(O37=0,"",P37/O37-1)</f>
        <v>-0.23253844237366994</v>
      </c>
      <c r="Q109" s="204">
        <f t="shared" ref="Q109" si="134">IF(P37=0,"",Q37/P37-1)</f>
        <v>5.6120800179850772E-2</v>
      </c>
      <c r="R109" s="204">
        <f t="shared" ref="R109" si="135">IF(Q37=0,"",R37/Q37-1)</f>
        <v>9.5457619425391549E-2</v>
      </c>
      <c r="S109" s="204">
        <f t="shared" ref="S109" si="136">IF(R37=0,"",S37/R37-1)</f>
        <v>0.46606479187778072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9.9935303434957268E-2</v>
      </c>
      <c r="F110" s="204">
        <f t="shared" ref="F110:F111" si="138">IF(E43=0,"",F43/E43-1)</f>
        <v>-5.1062638217579837E-2</v>
      </c>
      <c r="G110" s="204">
        <f t="shared" ref="G110:G111" si="139">IF(F43=0,"",G43/F43-1)</f>
        <v>-2.5030831820427979E-2</v>
      </c>
      <c r="H110" s="204">
        <f t="shared" ref="H110:H111" si="140">IF(G43=0,"",H43/G43-1)</f>
        <v>0.1252810191087832</v>
      </c>
      <c r="I110" s="204">
        <f t="shared" ref="I110:I111" si="141">IF(H43=0,"",I43/H43-1)</f>
        <v>1.2544772832054463E-2</v>
      </c>
      <c r="J110" s="204">
        <f t="shared" ref="J110:J111" si="142">IF(I43=0,"",J43/I43-1)</f>
        <v>3.1583492164824367E-2</v>
      </c>
      <c r="K110" s="204">
        <f t="shared" ref="K110:K111" si="143">IF(J43=0,"",K43/J43-1)</f>
        <v>8.9599429291915555E-2</v>
      </c>
      <c r="L110" s="204">
        <f t="shared" ref="L110:L111" si="144">IF(K43=0,"",L43/K43-1)</f>
        <v>-2.6825793734479353E-2</v>
      </c>
      <c r="M110" s="204">
        <f t="shared" ref="M110:M111" si="145">IF(L43=0,"",M43/L43-1)</f>
        <v>-9.5688799293172533E-2</v>
      </c>
      <c r="N110" s="204">
        <f t="shared" ref="N110:N111" si="146">IF(M43=0,"",N43/M43-1)</f>
        <v>8.3054608201380331E-2</v>
      </c>
      <c r="O110" s="204">
        <f t="shared" ref="O110:O111" si="147">IF(N43=0,"",O43/N43-1)</f>
        <v>0.11588298448575074</v>
      </c>
      <c r="P110" s="204">
        <f t="shared" ref="P110:P111" si="148">IF(O43=0,"",P43/O43-1)</f>
        <v>-9.3176346744198724E-2</v>
      </c>
      <c r="Q110" s="204">
        <f t="shared" ref="Q110:Q111" si="149">IF(P43=0,"",Q43/P43-1)</f>
        <v>9.6674243189642795E-3</v>
      </c>
      <c r="R110" s="204">
        <f t="shared" ref="R110:R111" si="150">IF(Q43=0,"",R43/Q43-1)</f>
        <v>2.9986141755903306E-2</v>
      </c>
      <c r="S110" s="204">
        <f t="shared" ref="S110:S111" si="151">IF(R43=0,"",S43/R43-1)</f>
        <v>5.6366949941614619E-2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7.563942534255208E-2</v>
      </c>
      <c r="F111" s="204">
        <f t="shared" si="138"/>
        <v>-7.645064578389682E-2</v>
      </c>
      <c r="G111" s="204">
        <f t="shared" si="139"/>
        <v>-1.4131665732086351E-2</v>
      </c>
      <c r="H111" s="204">
        <f t="shared" si="140"/>
        <v>0.1336033476863967</v>
      </c>
      <c r="I111" s="204">
        <f t="shared" si="141"/>
        <v>-3.2867685329547758E-2</v>
      </c>
      <c r="J111" s="204">
        <f t="shared" si="142"/>
        <v>1.1165200590497193E-3</v>
      </c>
      <c r="K111" s="204">
        <f t="shared" si="143"/>
        <v>0.11861466253047759</v>
      </c>
      <c r="L111" s="204">
        <f t="shared" si="144"/>
        <v>-6.0364618916606605E-2</v>
      </c>
      <c r="M111" s="204">
        <f t="shared" si="145"/>
        <v>-0.15980149872076743</v>
      </c>
      <c r="N111" s="204">
        <f t="shared" si="146"/>
        <v>9.2101126213592011E-2</v>
      </c>
      <c r="O111" s="204">
        <f t="shared" si="147"/>
        <v>0.17014081068465936</v>
      </c>
      <c r="P111" s="204">
        <f t="shared" si="148"/>
        <v>-0.22272289715905125</v>
      </c>
      <c r="Q111" s="204">
        <f t="shared" si="149"/>
        <v>8.1820800301545038E-2</v>
      </c>
      <c r="R111" s="204">
        <f t="shared" si="150"/>
        <v>-2.9346572523605841E-2</v>
      </c>
      <c r="S111" s="204">
        <f t="shared" si="151"/>
        <v>0.11501543071777798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0.17599672358910889</v>
      </c>
      <c r="F112" s="204">
        <f t="shared" ref="F112:F113" si="153">IF(E47=0,"",F47/E47-1)</f>
        <v>2.1635125145747613E-2</v>
      </c>
      <c r="G112" s="204">
        <f t="shared" ref="G112:G113" si="154">IF(F47=0,"",G47/F47-1)</f>
        <v>-5.324387892209248E-2</v>
      </c>
      <c r="H112" s="204">
        <f t="shared" ref="H112:H113" si="155">IF(G47=0,"",H47/G47-1)</f>
        <v>0.10284827628867466</v>
      </c>
      <c r="I112" s="204">
        <f t="shared" ref="I112:I113" si="156">IF(H47=0,"",I47/H47-1)</f>
        <v>0.13836714848047316</v>
      </c>
      <c r="J112" s="204">
        <f t="shared" ref="J112:J113" si="157">IF(I47=0,"",J47/I47-1)</f>
        <v>0.10329943384699303</v>
      </c>
      <c r="K112" s="204">
        <f t="shared" ref="K112:K113" si="158">IF(J47=0,"",K47/J47-1)</f>
        <v>2.7626259617467008E-2</v>
      </c>
      <c r="L112" s="204">
        <f t="shared" ref="L112:L113" si="159">IF(K47=0,"",L47/K47-1)</f>
        <v>5.1151974813966827E-2</v>
      </c>
      <c r="M112" s="204">
        <f t="shared" ref="M112:M113" si="160">IF(L47=0,"",M47/L47-1)</f>
        <v>3.7559253434224615E-2</v>
      </c>
      <c r="N112" s="204">
        <f t="shared" ref="N112:N113" si="161">IF(M47=0,"",N47/M47-1)</f>
        <v>6.7829259259259089E-2</v>
      </c>
      <c r="O112" s="204">
        <f t="shared" ref="O112:O113" si="162">IF(N47=0,"",O47/N47-1)</f>
        <v>2.2491080184069201E-2</v>
      </c>
      <c r="P112" s="204">
        <f t="shared" ref="P112:P113" si="163">IF(O47=0,"",P47/O47-1)</f>
        <v>0.16200639083052981</v>
      </c>
      <c r="Q112" s="204">
        <f t="shared" ref="Q112:Q113" si="164">IF(P47=0,"",Q47/P47-1)</f>
        <v>-8.5403880184485081E-2</v>
      </c>
      <c r="R112" s="204">
        <f t="shared" ref="R112:R113" si="165">IF(Q47=0,"",R47/Q47-1)</f>
        <v>0.12245872420193771</v>
      </c>
      <c r="S112" s="204">
        <f t="shared" ref="S112:S113" si="166">IF(R47=0,"",S47/R47-1)</f>
        <v>-2.2677130071816931E-2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-1.3911892926450675E-2</v>
      </c>
      <c r="F113" s="204">
        <f t="shared" si="153"/>
        <v>-3.5240600754669615E-2</v>
      </c>
      <c r="G113" s="204">
        <f t="shared" si="154"/>
        <v>-3.147300700045208E-3</v>
      </c>
      <c r="H113" s="204">
        <f t="shared" si="155"/>
        <v>4.6287352229021028E-2</v>
      </c>
      <c r="I113" s="204">
        <f t="shared" si="156"/>
        <v>0.10194063315086899</v>
      </c>
      <c r="J113" s="204">
        <f t="shared" si="157"/>
        <v>6.5672767553901279E-2</v>
      </c>
      <c r="K113" s="204">
        <f t="shared" si="158"/>
        <v>5.4354142450369292E-2</v>
      </c>
      <c r="L113" s="204">
        <f t="shared" si="159"/>
        <v>-4.7185594337909031E-2</v>
      </c>
      <c r="M113" s="204">
        <f t="shared" si="160"/>
        <v>-0.27562639393042798</v>
      </c>
      <c r="N113" s="204">
        <f t="shared" si="161"/>
        <v>5.1819855371900703E-2</v>
      </c>
      <c r="O113" s="204">
        <f t="shared" si="162"/>
        <v>0.1109647930751867</v>
      </c>
      <c r="P113" s="204">
        <f t="shared" si="163"/>
        <v>-7.4055210439452512E-2</v>
      </c>
      <c r="Q113" s="204">
        <f t="shared" si="164"/>
        <v>-3.8527256097749096E-2</v>
      </c>
      <c r="R113" s="204">
        <f t="shared" si="165"/>
        <v>-7.3211729147444116E-2</v>
      </c>
      <c r="S113" s="204">
        <f t="shared" si="166"/>
        <v>-4.0233689801171479E-2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-6.5743539550841001E-3</v>
      </c>
      <c r="F114" s="204">
        <f t="shared" ref="F114:F115" si="168">IF(E52=0,"",F52/E52-1)</f>
        <v>-0.13187548031403618</v>
      </c>
      <c r="G114" s="204">
        <f t="shared" ref="G114:G115" si="169">IF(F52=0,"",G52/F52-1)</f>
        <v>-0.13507781800359009</v>
      </c>
      <c r="H114" s="204">
        <f t="shared" ref="H114:H115" si="170">IF(G52=0,"",H52/G52-1)</f>
        <v>-1.3139612907625442E-2</v>
      </c>
      <c r="I114" s="204">
        <f t="shared" ref="I114:I115" si="171">IF(H52=0,"",I52/H52-1)</f>
        <v>-0.12753723207738643</v>
      </c>
      <c r="J114" s="204">
        <f t="shared" ref="J114:J115" si="172">IF(I52=0,"",J52/I52-1)</f>
        <v>6.9976311407779823E-2</v>
      </c>
      <c r="K114" s="204">
        <f t="shared" ref="K114:K115" si="173">IF(J52=0,"",K52/J52-1)</f>
        <v>-5.4949702669506939E-2</v>
      </c>
      <c r="L114" s="204">
        <f t="shared" ref="L114:L115" si="174">IF(K52=0,"",L52/K52-1)</f>
        <v>-0.16127201641359079</v>
      </c>
      <c r="M114" s="204">
        <f t="shared" ref="M114:M115" si="175">IF(L52=0,"",M52/L52-1)</f>
        <v>-0.32349119634469692</v>
      </c>
      <c r="N114" s="204">
        <f t="shared" ref="N114:N115" si="176">IF(M52=0,"",N52/M52-1)</f>
        <v>0.33166010075566743</v>
      </c>
      <c r="O114" s="204">
        <f t="shared" ref="O114:O115" si="177">IF(N52=0,"",O52/N52-1)</f>
        <v>-3.3447102806875462E-2</v>
      </c>
      <c r="P114" s="204">
        <f t="shared" ref="P114:P115" si="178">IF(O52=0,"",P52/O52-1)</f>
        <v>-9.615927221636722E-2</v>
      </c>
      <c r="Q114" s="204">
        <f t="shared" ref="Q114:Q115" si="179">IF(P52=0,"",Q52/P52-1)</f>
        <v>-6.1538912155542747E-2</v>
      </c>
      <c r="R114" s="204">
        <f t="shared" ref="R114:R115" si="180">IF(Q52=0,"",R52/Q52-1)</f>
        <v>1.1410513975016912E-2</v>
      </c>
      <c r="S114" s="204">
        <f t="shared" ref="S114:S115" si="181">IF(R52=0,"",S52/R52-1)</f>
        <v>5.0048075374171885E-2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-1.5705893795796455E-2</v>
      </c>
      <c r="F115" s="204">
        <f t="shared" si="168"/>
        <v>-0.14083056896869095</v>
      </c>
      <c r="G115" s="204">
        <f t="shared" si="169"/>
        <v>-0.13514272957613371</v>
      </c>
      <c r="H115" s="204">
        <f t="shared" si="170"/>
        <v>-9.2259104354659449E-3</v>
      </c>
      <c r="I115" s="204">
        <f t="shared" si="171"/>
        <v>-0.15815666956115992</v>
      </c>
      <c r="J115" s="204">
        <f t="shared" si="172"/>
        <v>8.6869515021971822E-2</v>
      </c>
      <c r="K115" s="204">
        <f t="shared" si="173"/>
        <v>-6.1081017094305912E-2</v>
      </c>
      <c r="L115" s="204">
        <f t="shared" si="174"/>
        <v>-0.18560720324081093</v>
      </c>
      <c r="M115" s="204">
        <f t="shared" si="175"/>
        <v>-0.36336929814732055</v>
      </c>
      <c r="N115" s="204">
        <f t="shared" si="176"/>
        <v>0.43943678605089542</v>
      </c>
      <c r="O115" s="204">
        <f t="shared" si="177"/>
        <v>-2.0996224911598471E-2</v>
      </c>
      <c r="P115" s="204">
        <f t="shared" si="178"/>
        <v>-0.10997567071808712</v>
      </c>
      <c r="Q115" s="204">
        <f t="shared" si="179"/>
        <v>-4.505368229683071E-2</v>
      </c>
      <c r="R115" s="204">
        <f t="shared" si="180"/>
        <v>2.769249180512201E-2</v>
      </c>
      <c r="S115" s="204">
        <f t="shared" si="181"/>
        <v>6.2843319397841935E-2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5.5500217722397549E-2</v>
      </c>
      <c r="F116" s="204">
        <f t="shared" ref="F116:F122" si="183">IF(E56=0,"",F56/E56-1)</f>
        <v>-7.5107144831434547E-2</v>
      </c>
      <c r="G116" s="204">
        <f t="shared" ref="G116:G122" si="184">IF(F56=0,"",G56/F56-1)</f>
        <v>-0.13469556950065864</v>
      </c>
      <c r="H116" s="204">
        <f t="shared" ref="H116:H122" si="185">IF(G56=0,"",H56/G56-1)</f>
        <v>-3.6174547458049489E-2</v>
      </c>
      <c r="I116" s="204">
        <f t="shared" ref="I116:I122" si="186">IF(H56=0,"",I56/H56-1)</f>
        <v>5.7718917614941523E-2</v>
      </c>
      <c r="J116" s="204">
        <f t="shared" ref="J116:J122" si="187">IF(I56=0,"",J56/I56-1)</f>
        <v>-1.1371981912393525E-2</v>
      </c>
      <c r="K116" s="204">
        <f t="shared" ref="K116:K122" si="188">IF(J56=0,"",K56/J56-1)</f>
        <v>-2.2490749402264032E-2</v>
      </c>
      <c r="L116" s="204">
        <f t="shared" ref="L116:L122" si="189">IF(K56=0,"",L56/K56-1)</f>
        <v>-3.7528386664719693E-2</v>
      </c>
      <c r="M116" s="204">
        <f t="shared" ref="M116:M122" si="190">IF(L56=0,"",M56/L56-1)</f>
        <v>-0.15191041622025081</v>
      </c>
      <c r="N116" s="204">
        <f t="shared" ref="N116:N122" si="191">IF(M56=0,"",N56/M56-1)</f>
        <v>-1.6440547945205664E-2</v>
      </c>
      <c r="O116" s="204">
        <f t="shared" ref="O116:O122" si="192">IF(N56=0,"",O56/N56-1)</f>
        <v>-9.2300558043346803E-2</v>
      </c>
      <c r="P116" s="204">
        <f t="shared" ref="P116:P122" si="193">IF(O56=0,"",P56/O56-1)</f>
        <v>-2.5720927774986357E-2</v>
      </c>
      <c r="Q116" s="204">
        <f t="shared" ref="Q116:Q122" si="194">IF(P56=0,"",Q56/P56-1)</f>
        <v>-0.13831532207699515</v>
      </c>
      <c r="R116" s="204">
        <f t="shared" ref="R116:R122" si="195">IF(Q56=0,"",R56/Q56-1)</f>
        <v>-7.2626486044906735E-2</v>
      </c>
      <c r="S116" s="204">
        <f t="shared" ref="S116:S122" si="196">IF(R56=0,"",S56/R56-1)</f>
        <v>-2.3136650383479229E-2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0.16323881506122184</v>
      </c>
      <c r="F117" s="204">
        <f t="shared" si="183"/>
        <v>5.838901680313402E-2</v>
      </c>
      <c r="G117" s="204">
        <f t="shared" si="184"/>
        <v>-5.1942261606199303E-3</v>
      </c>
      <c r="H117" s="204">
        <f t="shared" si="185"/>
        <v>-4.0078309765831377E-2</v>
      </c>
      <c r="I117" s="204">
        <f t="shared" si="186"/>
        <v>6.6952505466262302E-3</v>
      </c>
      <c r="J117" s="204">
        <f t="shared" si="187"/>
        <v>-3.9162613529402313E-2</v>
      </c>
      <c r="K117" s="204">
        <f t="shared" si="188"/>
        <v>3.9835908798242725E-2</v>
      </c>
      <c r="L117" s="204">
        <f t="shared" si="189"/>
        <v>-1.1812509777809121E-2</v>
      </c>
      <c r="M117" s="204">
        <f t="shared" si="190"/>
        <v>8.342415925688873E-2</v>
      </c>
      <c r="N117" s="204">
        <f t="shared" si="191"/>
        <v>-7.2921939609236319E-2</v>
      </c>
      <c r="O117" s="204">
        <f t="shared" si="192"/>
        <v>-3.1786954117165256E-2</v>
      </c>
      <c r="P117" s="204">
        <f t="shared" si="193"/>
        <v>4.6378343031823199E-3</v>
      </c>
      <c r="Q117" s="204">
        <f t="shared" si="194"/>
        <v>-2.1712077634771454E-2</v>
      </c>
      <c r="R117" s="204">
        <f t="shared" si="195"/>
        <v>-3.340154069020107E-2</v>
      </c>
      <c r="S117" s="204">
        <f t="shared" si="196"/>
        <v>-3.2296713044580372E-2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0.15579610778830544</v>
      </c>
      <c r="F118" s="204">
        <f t="shared" si="183"/>
        <v>0.11451448194339298</v>
      </c>
      <c r="G118" s="204">
        <f t="shared" si="184"/>
        <v>-3.5367563050968664E-2</v>
      </c>
      <c r="H118" s="204">
        <f t="shared" si="185"/>
        <v>-0.17659260334017746</v>
      </c>
      <c r="I118" s="204">
        <f t="shared" si="186"/>
        <v>0.11545579564477659</v>
      </c>
      <c r="J118" s="204">
        <f t="shared" si="187"/>
        <v>5.5431609393449488E-2</v>
      </c>
      <c r="K118" s="204">
        <f t="shared" si="188"/>
        <v>-3.8356235412486117E-2</v>
      </c>
      <c r="L118" s="204">
        <f t="shared" si="189"/>
        <v>1.8222907081740125E-2</v>
      </c>
      <c r="M118" s="204">
        <f t="shared" si="190"/>
        <v>-0.30015031531246605</v>
      </c>
      <c r="N118" s="204">
        <f t="shared" si="191"/>
        <v>3.6206418485236203E-3</v>
      </c>
      <c r="O118" s="204">
        <f t="shared" si="192"/>
        <v>0.11724797182667634</v>
      </c>
      <c r="P118" s="204">
        <f t="shared" si="193"/>
        <v>-5.6556216995263697E-2</v>
      </c>
      <c r="Q118" s="204">
        <f t="shared" si="194"/>
        <v>1.682738078377799E-2</v>
      </c>
      <c r="R118" s="204">
        <f t="shared" si="195"/>
        <v>-4.5485492626522572E-2</v>
      </c>
      <c r="S118" s="204">
        <f t="shared" si="196"/>
        <v>-3.1189894326440593E-2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-5.072122524031919E-2</v>
      </c>
      <c r="F119" s="204">
        <f t="shared" si="183"/>
        <v>2.7201252706756218E-2</v>
      </c>
      <c r="G119" s="204">
        <f t="shared" si="184"/>
        <v>1.0945489638937378E-2</v>
      </c>
      <c r="H119" s="204">
        <f t="shared" si="185"/>
        <v>4.3978121979528773E-3</v>
      </c>
      <c r="I119" s="204">
        <f t="shared" si="186"/>
        <v>5.8621427598600562E-2</v>
      </c>
      <c r="J119" s="204">
        <f t="shared" si="187"/>
        <v>8.3853583849863522E-2</v>
      </c>
      <c r="K119" s="204">
        <f t="shared" si="188"/>
        <v>0.11592617590850662</v>
      </c>
      <c r="L119" s="204">
        <f t="shared" si="189"/>
        <v>-1.5489122637808994E-2</v>
      </c>
      <c r="M119" s="204">
        <f t="shared" si="190"/>
        <v>-0.29460898565772409</v>
      </c>
      <c r="N119" s="204">
        <f t="shared" si="191"/>
        <v>1.3477342742755916E-3</v>
      </c>
      <c r="O119" s="204">
        <f t="shared" si="192"/>
        <v>-6.1923401834203307E-2</v>
      </c>
      <c r="P119" s="204">
        <f t="shared" si="193"/>
        <v>-0.20703312479588021</v>
      </c>
      <c r="Q119" s="204">
        <f t="shared" si="194"/>
        <v>4.0348500355437356E-2</v>
      </c>
      <c r="R119" s="204">
        <f t="shared" si="195"/>
        <v>9.7931356090144028E-3</v>
      </c>
      <c r="S119" s="204">
        <f t="shared" si="196"/>
        <v>-1.0479442169890052E-2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-2.9958946568198752E-2</v>
      </c>
      <c r="F120" s="204">
        <f t="shared" si="183"/>
        <v>7.6150445593348159E-3</v>
      </c>
      <c r="G120" s="204">
        <f t="shared" si="184"/>
        <v>-7.0841307683015442E-2</v>
      </c>
      <c r="H120" s="204">
        <f t="shared" si="185"/>
        <v>-2.135254139439613E-2</v>
      </c>
      <c r="I120" s="204">
        <f t="shared" si="186"/>
        <v>-1.4726095622512592E-3</v>
      </c>
      <c r="J120" s="204">
        <f t="shared" si="187"/>
        <v>2.7267309274135787E-2</v>
      </c>
      <c r="K120" s="204">
        <f t="shared" si="188"/>
        <v>-9.2944047711598143E-2</v>
      </c>
      <c r="L120" s="204">
        <f t="shared" si="189"/>
        <v>3.4689545812731648E-3</v>
      </c>
      <c r="M120" s="204">
        <f t="shared" si="190"/>
        <v>-0.15986675685678908</v>
      </c>
      <c r="N120" s="204">
        <f t="shared" si="191"/>
        <v>-2.1835159235668922E-2</v>
      </c>
      <c r="O120" s="204">
        <f t="shared" si="192"/>
        <v>-2.7670835692131912E-2</v>
      </c>
      <c r="P120" s="204">
        <f t="shared" si="193"/>
        <v>-5.1680758051451448E-2</v>
      </c>
      <c r="Q120" s="204">
        <f t="shared" si="194"/>
        <v>-0.12357086699818953</v>
      </c>
      <c r="R120" s="204">
        <f t="shared" si="195"/>
        <v>-8.3153332191898466E-2</v>
      </c>
      <c r="S120" s="204">
        <f t="shared" si="196"/>
        <v>-5.5714102345092442E-3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4.3277308462150721E-3</v>
      </c>
      <c r="F121" s="204">
        <f t="shared" si="183"/>
        <v>-1.6841636905840618E-2</v>
      </c>
      <c r="G121" s="204">
        <f t="shared" si="184"/>
        <v>-1.4733459608394783E-2</v>
      </c>
      <c r="H121" s="204">
        <f t="shared" si="185"/>
        <v>-4.8915256892947401E-2</v>
      </c>
      <c r="I121" s="204">
        <f t="shared" si="186"/>
        <v>-1.9431735289549001E-2</v>
      </c>
      <c r="J121" s="204">
        <f t="shared" si="187"/>
        <v>0.11089047269574981</v>
      </c>
      <c r="K121" s="204">
        <f t="shared" si="188"/>
        <v>0.12784649420037453</v>
      </c>
      <c r="L121" s="204">
        <f t="shared" si="189"/>
        <v>-0.29334321020909793</v>
      </c>
      <c r="M121" s="204">
        <f t="shared" si="190"/>
        <v>-0.33466607060100195</v>
      </c>
      <c r="N121" s="204">
        <f t="shared" si="191"/>
        <v>0.39475277463193659</v>
      </c>
      <c r="O121" s="204">
        <f t="shared" si="192"/>
        <v>-8.8674578609068577E-2</v>
      </c>
      <c r="P121" s="204">
        <f t="shared" si="193"/>
        <v>-9.2941414756430696E-2</v>
      </c>
      <c r="Q121" s="204">
        <f t="shared" si="194"/>
        <v>5.4513045730669063E-2</v>
      </c>
      <c r="R121" s="204">
        <f t="shared" si="195"/>
        <v>1.3974345737519656E-2</v>
      </c>
      <c r="S121" s="204">
        <f t="shared" si="196"/>
        <v>-2.4456126280123613E-2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3.2594658336964066E-3</v>
      </c>
      <c r="F122" s="208">
        <f t="shared" si="183"/>
        <v>-3.3453816733203912E-2</v>
      </c>
      <c r="G122" s="208">
        <f t="shared" si="184"/>
        <v>-4.1782510089106051E-2</v>
      </c>
      <c r="H122" s="208">
        <f t="shared" si="185"/>
        <v>7.3128296618163668E-2</v>
      </c>
      <c r="I122" s="208">
        <f t="shared" si="186"/>
        <v>-8.4659329640636827E-2</v>
      </c>
      <c r="J122" s="208">
        <f t="shared" si="187"/>
        <v>4.2290479699993E-2</v>
      </c>
      <c r="K122" s="208">
        <f t="shared" si="188"/>
        <v>1.5179948427979539E-2</v>
      </c>
      <c r="L122" s="208">
        <f t="shared" si="189"/>
        <v>-0.1003965982500612</v>
      </c>
      <c r="M122" s="208">
        <f t="shared" si="190"/>
        <v>-0.19520359717423341</v>
      </c>
      <c r="N122" s="208">
        <f t="shared" si="191"/>
        <v>-8.3166933991364322E-3</v>
      </c>
      <c r="O122" s="208">
        <f t="shared" si="192"/>
        <v>5.3360537031979627E-2</v>
      </c>
      <c r="P122" s="208">
        <f t="shared" si="193"/>
        <v>-2.8883797217615803E-2</v>
      </c>
      <c r="Q122" s="208">
        <f t="shared" si="194"/>
        <v>-0.11679632033568454</v>
      </c>
      <c r="R122" s="208">
        <f t="shared" si="195"/>
        <v>-8.5642992682946062E-3</v>
      </c>
      <c r="S122" s="208">
        <f t="shared" si="196"/>
        <v>-8.2304330906193268E-3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2018-07-16T15:39:33Z</dcterms:created>
  <dcterms:modified xsi:type="dcterms:W3CDTF">2018-07-16T15:39:33Z</dcterms:modified>
</cp:coreProperties>
</file>