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7795" windowHeight="1195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M13" i="59"/>
  <c r="E13" i="59"/>
  <c r="S13" i="59"/>
  <c r="R13" i="59"/>
  <c r="Q13" i="59"/>
  <c r="P13" i="59"/>
  <c r="O13" i="59"/>
  <c r="N13" i="59"/>
  <c r="L13" i="59"/>
  <c r="K13" i="59"/>
  <c r="J13" i="59"/>
  <c r="I13" i="59"/>
  <c r="H13" i="59"/>
  <c r="G13" i="59"/>
  <c r="F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6" i="4"/>
  <c r="B5" i="4"/>
  <c r="B4" i="4"/>
  <c r="B7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K95" i="59" l="1"/>
  <c r="F95" i="59"/>
  <c r="N95" i="59"/>
  <c r="F96" i="59"/>
  <c r="N96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I75" i="57"/>
  <c r="N54" i="55"/>
  <c r="I16" i="57"/>
  <c r="S75" i="57" l="1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<sst xmlns="http://schemas.openxmlformats.org/spreadsheetml/2006/main" count="725" uniqueCount="283">
  <si>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</si>
  <si>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</si>
  <si>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</si>
  <si>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</si>
  <si>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</si>
  <si>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</si>
  <si>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</si>
  <si>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</si>
  <si>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</si>
  <si>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</si>
  <si>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</si>
  <si>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</si>
  <si>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</si>
  <si>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</si>
  <si>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</si>
  <si>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</si>
  <si>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</si>
  <si>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</si>
  <si>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</si>
  <si>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</si>
  <si>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</si>
  <si>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</si>
  <si>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</si>
  <si>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</si>
  <si>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</si>
  <si>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</si>
  <si>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</si>
  <si>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</si>
  <si>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</si>
  <si>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</si>
  <si>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</si>
  <si>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</si>
  <si>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</si>
  <si>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</si>
  <si>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</si>
  <si>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</si>
  <si>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</si>
  <si>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</si>
  <si>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</si>
  <si>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</si>
  <si>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</si>
  <si>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</si>
  <si>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</si>
  <si>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</si>
  <si>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</si>
  <si>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</si>
  <si>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</si>
  <si>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</si>
  <si>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</si>
  <si>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</si>
  <si>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</si>
  <si>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</si>
  <si>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</si>
  <si>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</si>
  <si>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</si>
  <si>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</si>
  <si>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</si>
  <si>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</si>
  <si>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</si>
  <si>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</si>
  <si>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</si>
  <si>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</si>
  <si>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</si>
  <si>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</si>
  <si>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</si>
  <si>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</si>
  <si>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</si>
  <si>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</si>
  <si>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</si>
  <si>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</si>
  <si>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</si>
  <si>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</si>
  <si>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</si>
  <si>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</si>
  <si>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</si>
  <si>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</si>
  <si>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</si>
  <si>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</si>
  <si>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</si>
  <si>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</si>
  <si>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</si>
  <si>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</si>
  <si>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</si>
  <si>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</si>
  <si>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</si>
  <si>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</si>
  <si>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</si>
  <si>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</si>
  <si>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</si>
  <si>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</si>
  <si>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</si>
  <si>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</si>
  <si>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</si>
  <si>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</si>
  <si>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</si>
  <si>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</si>
  <si>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</si>
  <si>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</si>
  <si>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</si>
  <si>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</si>
  <si>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</si>
  <si>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</si>
  <si>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</si>
  <si>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</si>
  <si>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</si>
  <si>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</si>
  <si>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</si>
  <si>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</si>
  <si>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</si>
  <si>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</si>
  <si>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</si>
  <si>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</si>
  <si>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</si>
  <si>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</si>
  <si>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</si>
  <si>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</si>
  <si>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</si>
  <si>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</si>
  <si>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</si>
  <si>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</si>
  <si>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</si>
  <si>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</si>
  <si>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</si>
  <si>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</si>
  <si>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</si>
  <si>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</si>
  <si>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</si>
  <si>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</si>
  <si>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</si>
  <si>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</si>
  <si>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</si>
  <si>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</si>
  <si>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</si>
  <si>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</si>
  <si>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</si>
  <si>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</si>
  <si>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</si>
  <si>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</si>
  <si>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</si>
  <si>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</si>
  <si>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</si>
  <si>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</si>
  <si>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</si>
  <si>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</si>
  <si>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</si>
  <si>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</si>
  <si>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</si>
  <si>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</si>
  <si>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</si>
  <si>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</si>
  <si>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</si>
  <si>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</si>
  <si>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</si>
  <si>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</si>
  <si>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</si>
  <si>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</si>
  <si>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</si>
  <si>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</si>
  <si>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</si>
  <si>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</si>
  <si>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</si>
  <si>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</si>
  <si>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</si>
  <si>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</si>
  <si>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</si>
  <si>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</si>
  <si>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</si>
  <si>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</si>
  <si>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</si>
  <si>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</si>
  <si>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</si>
  <si>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</si>
  <si>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</si>
  <si>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</si>
  <si>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</si>
  <si>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</si>
  <si>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</si>
  <si>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</si>
  <si>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</si>
  <si>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</si>
  <si>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</si>
  <si>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</si>
  <si>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</si>
  <si>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</si>
  <si>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</si>
  <si>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</si>
  <si>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</si>
  <si>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</si>
  <si>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</si>
  <si>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</si>
  <si>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</si>
  <si>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</si>
  <si>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</si>
  <si>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</si>
  <si>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</si>
  <si>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</si>
  <si>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</si>
  <si>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</si>
  <si>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</si>
  <si>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</si>
  <si>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</si>
  <si>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</si>
  <si>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</si>
  <si>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</si>
  <si>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</si>
  <si>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</si>
  <si>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</si>
  <si>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</si>
  <si>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</si>
  <si>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</si>
  <si>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</si>
  <si>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</si>
  <si>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</si>
  <si>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</si>
  <si>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</si>
  <si>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</si>
  <si>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</si>
  <si>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</si>
  <si>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</si>
  <si>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</si>
  <si>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</si>
  <si>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</si>
  <si>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</si>
  <si>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</si>
  <si>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</si>
  <si>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</si>
  <si>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</si>
  <si>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</si>
  <si>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</si>
  <si>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</si>
  <si>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</si>
  <si>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</si>
  <si>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</si>
  <si>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</si>
  <si>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</si>
  <si>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</si>
  <si>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</si>
  <si>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</si>
  <si>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</si>
  <si>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</si>
  <si>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</si>
  <si>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</si>
  <si>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</si>
  <si>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</si>
  <si>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</si>
  <si>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</si>
  <si>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</si>
  <si>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</si>
  <si>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</si>
  <si>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</si>
  <si>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</si>
  <si>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</si>
  <si>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</si>
  <si>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</si>
  <si>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</si>
  <si>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</si>
  <si>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</si>
  <si>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</si>
  <si>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</si>
  <si>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</si>
  <si>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</si>
  <si>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</si>
  <si>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</si>
  <si>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</si>
  <si>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</si>
  <si>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</si>
  <si>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</si>
  <si>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</si>
  <si>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</si>
  <si>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</si>
  <si>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</si>
  <si>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</si>
  <si>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</si>
  <si>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</si>
  <si>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</si>
  <si>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</si>
  <si>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</si>
  <si>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</si>
  <si>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</si>
  <si>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LV</t>
  </si>
  <si>
    <t>Latvia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</si>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</sst>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43297.73847222222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8609.5</v>
      </c>
      <c r="E2" s="152">
        <v>9360.7999999999993</v>
      </c>
      <c r="F2" s="152">
        <v>10157.5</v>
      </c>
      <c r="G2" s="152">
        <v>10478.6</v>
      </c>
      <c r="H2" s="152">
        <v>11673.3</v>
      </c>
      <c r="I2" s="152">
        <v>13726.2</v>
      </c>
      <c r="J2" s="152">
        <v>17264.099999999999</v>
      </c>
      <c r="K2" s="152">
        <v>22679.3</v>
      </c>
      <c r="L2" s="152">
        <v>24354.799999999999</v>
      </c>
      <c r="M2" s="152">
        <v>18749.3</v>
      </c>
      <c r="N2" s="152">
        <v>17788.599999999999</v>
      </c>
      <c r="O2" s="152">
        <v>20202.3</v>
      </c>
      <c r="P2" s="152">
        <v>22058.400000000001</v>
      </c>
      <c r="Q2" s="152">
        <v>22874</v>
      </c>
      <c r="R2" s="152">
        <v>23681.5</v>
      </c>
      <c r="S2" s="152">
        <v>24353.1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5384.3</v>
      </c>
      <c r="E3" s="156">
        <v>5779.3</v>
      </c>
      <c r="F3" s="156">
        <v>6242.3</v>
      </c>
      <c r="G3" s="156">
        <v>6428.9</v>
      </c>
      <c r="H3" s="156">
        <v>7318.3</v>
      </c>
      <c r="I3" s="156">
        <v>8440.6</v>
      </c>
      <c r="J3" s="156">
        <v>11089.7</v>
      </c>
      <c r="K3" s="156">
        <v>13572.8</v>
      </c>
      <c r="L3" s="156">
        <v>14123.6</v>
      </c>
      <c r="M3" s="156">
        <v>11366.1</v>
      </c>
      <c r="N3" s="156">
        <v>11347.2</v>
      </c>
      <c r="O3" s="156">
        <v>12442.9</v>
      </c>
      <c r="P3" s="156">
        <v>13436.4</v>
      </c>
      <c r="Q3" s="156">
        <v>14065.5</v>
      </c>
      <c r="R3" s="156">
        <v>14468.7</v>
      </c>
      <c r="S3" s="156">
        <v>14678.6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7703.2</v>
      </c>
      <c r="E4" s="160">
        <v>8419.2999999999975</v>
      </c>
      <c r="F4" s="160">
        <v>9156.9</v>
      </c>
      <c r="G4" s="160">
        <v>9395.4</v>
      </c>
      <c r="H4" s="160">
        <v>10477.799999999999</v>
      </c>
      <c r="I4" s="160">
        <v>12199.3</v>
      </c>
      <c r="J4" s="160">
        <v>15274.5</v>
      </c>
      <c r="K4" s="160">
        <v>20147.3</v>
      </c>
      <c r="L4" s="160">
        <v>21914.9</v>
      </c>
      <c r="M4" s="160">
        <v>16861.099999999995</v>
      </c>
      <c r="N4" s="160">
        <v>15814</v>
      </c>
      <c r="O4" s="160">
        <v>17948.500000000004</v>
      </c>
      <c r="P4" s="160">
        <v>19516.7</v>
      </c>
      <c r="Q4" s="160">
        <v>20109.900000000005</v>
      </c>
      <c r="R4" s="160">
        <v>20795.199999999997</v>
      </c>
      <c r="S4" s="160">
        <v>21361.599999999999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394.3</v>
      </c>
      <c r="E6" s="152">
        <v>422.30000000000007</v>
      </c>
      <c r="F6" s="152">
        <v>469.1</v>
      </c>
      <c r="G6" s="152">
        <v>425.40000000000009</v>
      </c>
      <c r="H6" s="152">
        <v>500.9</v>
      </c>
      <c r="I6" s="152">
        <v>522.70000000000005</v>
      </c>
      <c r="J6" s="152">
        <v>568.9</v>
      </c>
      <c r="K6" s="152">
        <v>754.5</v>
      </c>
      <c r="L6" s="152">
        <v>723.8</v>
      </c>
      <c r="M6" s="152">
        <v>619.70000000000005</v>
      </c>
      <c r="N6" s="152">
        <v>700.9</v>
      </c>
      <c r="O6" s="152">
        <v>696.8</v>
      </c>
      <c r="P6" s="152">
        <v>721.8</v>
      </c>
      <c r="Q6" s="152">
        <v>748.9</v>
      </c>
      <c r="R6" s="152">
        <v>789.2</v>
      </c>
      <c r="S6" s="152">
        <v>885.9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1507.7000000000003</v>
      </c>
      <c r="E7" s="156">
        <v>1623.3999999999987</v>
      </c>
      <c r="F7" s="156">
        <v>1730.2000000000003</v>
      </c>
      <c r="G7" s="156">
        <v>1667.5000000000011</v>
      </c>
      <c r="H7" s="156">
        <v>1837.6999999999998</v>
      </c>
      <c r="I7" s="156">
        <v>1968.9000000000008</v>
      </c>
      <c r="J7" s="156">
        <v>2305.5000000000014</v>
      </c>
      <c r="K7" s="156">
        <v>2890.0999999999967</v>
      </c>
      <c r="L7" s="156">
        <v>3108</v>
      </c>
      <c r="M7" s="156">
        <v>2639.0999999999995</v>
      </c>
      <c r="N7" s="156">
        <v>2902.5000000000018</v>
      </c>
      <c r="O7" s="156">
        <v>3177.0000000000036</v>
      </c>
      <c r="P7" s="156">
        <v>3379.1000000000004</v>
      </c>
      <c r="Q7" s="156">
        <v>3337.1000000000035</v>
      </c>
      <c r="R7" s="156">
        <v>3264.9999999999959</v>
      </c>
      <c r="S7" s="156">
        <v>3368.9999999999973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536.6</v>
      </c>
      <c r="E8" s="156">
        <v>517.20000000000016</v>
      </c>
      <c r="F8" s="156">
        <v>574.1</v>
      </c>
      <c r="G8" s="156">
        <v>577.1</v>
      </c>
      <c r="H8" s="156">
        <v>680.8</v>
      </c>
      <c r="I8" s="156">
        <v>822.1</v>
      </c>
      <c r="J8" s="156">
        <v>1299</v>
      </c>
      <c r="K8" s="156">
        <v>2032.3</v>
      </c>
      <c r="L8" s="156">
        <v>2212.5</v>
      </c>
      <c r="M8" s="156">
        <v>1308.0999999999999</v>
      </c>
      <c r="N8" s="156">
        <v>796.2</v>
      </c>
      <c r="O8" s="156">
        <v>1068.9000000000001</v>
      </c>
      <c r="P8" s="156">
        <v>1253.5999999999997</v>
      </c>
      <c r="Q8" s="156">
        <v>1322.9</v>
      </c>
      <c r="R8" s="156">
        <v>1397.1</v>
      </c>
      <c r="S8" s="156">
        <v>1386.1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2103.4</v>
      </c>
      <c r="E9" s="156">
        <v>2411.1</v>
      </c>
      <c r="F9" s="156">
        <v>2650.6</v>
      </c>
      <c r="G9" s="156">
        <v>2763.4</v>
      </c>
      <c r="H9" s="156">
        <v>3103.5</v>
      </c>
      <c r="I9" s="156">
        <v>3700.8000000000006</v>
      </c>
      <c r="J9" s="156">
        <v>4293.8999999999996</v>
      </c>
      <c r="K9" s="156">
        <v>5183.7</v>
      </c>
      <c r="L9" s="156">
        <v>5485.2</v>
      </c>
      <c r="M9" s="156">
        <v>4587.5</v>
      </c>
      <c r="N9" s="156">
        <v>4400</v>
      </c>
      <c r="O9" s="156">
        <v>4845.8</v>
      </c>
      <c r="P9" s="156">
        <v>5143.8999999999996</v>
      </c>
      <c r="Q9" s="156">
        <v>5251.1</v>
      </c>
      <c r="R9" s="156">
        <v>5428.3</v>
      </c>
      <c r="S9" s="156">
        <v>5467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431.7</v>
      </c>
      <c r="E10" s="156">
        <v>518.4</v>
      </c>
      <c r="F10" s="156">
        <v>529</v>
      </c>
      <c r="G10" s="156">
        <v>505.4</v>
      </c>
      <c r="H10" s="156">
        <v>516</v>
      </c>
      <c r="I10" s="156">
        <v>557.79999999999995</v>
      </c>
      <c r="J10" s="156">
        <v>625.79999999999995</v>
      </c>
      <c r="K10" s="156">
        <v>720.8</v>
      </c>
      <c r="L10" s="156">
        <v>842.8</v>
      </c>
      <c r="M10" s="156">
        <v>710.8</v>
      </c>
      <c r="N10" s="156">
        <v>732.6</v>
      </c>
      <c r="O10" s="156">
        <v>779</v>
      </c>
      <c r="P10" s="156">
        <v>850.8</v>
      </c>
      <c r="Q10" s="156">
        <v>899.6</v>
      </c>
      <c r="R10" s="156">
        <v>920</v>
      </c>
      <c r="S10" s="156">
        <v>977.1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255.1</v>
      </c>
      <c r="E11" s="156">
        <v>317.5</v>
      </c>
      <c r="F11" s="156">
        <v>333.3</v>
      </c>
      <c r="G11" s="156">
        <v>335.3</v>
      </c>
      <c r="H11" s="156">
        <v>396.9</v>
      </c>
      <c r="I11" s="156">
        <v>535.9</v>
      </c>
      <c r="J11" s="156">
        <v>789.8</v>
      </c>
      <c r="K11" s="156">
        <v>1044.8</v>
      </c>
      <c r="L11" s="156">
        <v>1224.5</v>
      </c>
      <c r="M11" s="156">
        <v>605.20000000000005</v>
      </c>
      <c r="N11" s="156">
        <v>534.20000000000005</v>
      </c>
      <c r="O11" s="156">
        <v>723.5</v>
      </c>
      <c r="P11" s="156">
        <v>812.7</v>
      </c>
      <c r="Q11" s="156">
        <v>819.2</v>
      </c>
      <c r="R11" s="156">
        <v>942.9</v>
      </c>
      <c r="S11" s="156">
        <v>1002.9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501.5</v>
      </c>
      <c r="E12" s="156">
        <v>552.1</v>
      </c>
      <c r="F12" s="156">
        <v>683.3</v>
      </c>
      <c r="G12" s="156">
        <v>842.9</v>
      </c>
      <c r="H12" s="156">
        <v>977.1</v>
      </c>
      <c r="I12" s="156">
        <v>1156.5</v>
      </c>
      <c r="J12" s="156">
        <v>1729.3</v>
      </c>
      <c r="K12" s="156">
        <v>2473.1000000000004</v>
      </c>
      <c r="L12" s="156">
        <v>2441.6999999999998</v>
      </c>
      <c r="M12" s="156">
        <v>1891.3</v>
      </c>
      <c r="N12" s="156">
        <v>1621.2</v>
      </c>
      <c r="O12" s="156">
        <v>1987.5</v>
      </c>
      <c r="P12" s="156">
        <v>2335.5</v>
      </c>
      <c r="Q12" s="156">
        <v>2553.8999999999996</v>
      </c>
      <c r="R12" s="156">
        <v>2759.3</v>
      </c>
      <c r="S12" s="156">
        <v>2673.6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445.4</v>
      </c>
      <c r="E13" s="156">
        <v>446.9</v>
      </c>
      <c r="F13" s="156">
        <v>523.1</v>
      </c>
      <c r="G13" s="156">
        <v>520.5</v>
      </c>
      <c r="H13" s="156">
        <v>547.6</v>
      </c>
      <c r="I13" s="156">
        <v>737.7</v>
      </c>
      <c r="J13" s="156">
        <v>885.7</v>
      </c>
      <c r="K13" s="156">
        <v>1292.7</v>
      </c>
      <c r="L13" s="156">
        <v>1537.8</v>
      </c>
      <c r="M13" s="156">
        <v>1188.2</v>
      </c>
      <c r="N13" s="156">
        <v>1158.3</v>
      </c>
      <c r="O13" s="156">
        <v>1388.8</v>
      </c>
      <c r="P13" s="156">
        <v>1485.8</v>
      </c>
      <c r="Q13" s="156">
        <v>1498.4</v>
      </c>
      <c r="R13" s="156">
        <v>1456.8</v>
      </c>
      <c r="S13" s="156">
        <v>1603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1319.1</v>
      </c>
      <c r="E14" s="156">
        <v>1382.4</v>
      </c>
      <c r="F14" s="156">
        <v>1412.2</v>
      </c>
      <c r="G14" s="156">
        <v>1513.1</v>
      </c>
      <c r="H14" s="156">
        <v>1629.2</v>
      </c>
      <c r="I14" s="156">
        <v>1844.6</v>
      </c>
      <c r="J14" s="156">
        <v>2332.6999999999998</v>
      </c>
      <c r="K14" s="156">
        <v>3143.7</v>
      </c>
      <c r="L14" s="156">
        <v>3701.2</v>
      </c>
      <c r="M14" s="156">
        <v>2866.2</v>
      </c>
      <c r="N14" s="156">
        <v>2527.1999999999998</v>
      </c>
      <c r="O14" s="156">
        <v>2764.2</v>
      </c>
      <c r="P14" s="156">
        <v>2946.3</v>
      </c>
      <c r="Q14" s="156">
        <v>3078.3</v>
      </c>
      <c r="R14" s="156">
        <v>3222.5</v>
      </c>
      <c r="S14" s="156">
        <v>3367.6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208.4</v>
      </c>
      <c r="E15" s="156">
        <v>228</v>
      </c>
      <c r="F15" s="156">
        <v>251.99999999999997</v>
      </c>
      <c r="G15" s="156">
        <v>244.8</v>
      </c>
      <c r="H15" s="156">
        <v>288.10000000000002</v>
      </c>
      <c r="I15" s="156">
        <v>352.3</v>
      </c>
      <c r="J15" s="156">
        <v>443.9</v>
      </c>
      <c r="K15" s="156">
        <v>611.6</v>
      </c>
      <c r="L15" s="156">
        <v>637.40000000000009</v>
      </c>
      <c r="M15" s="156">
        <v>445</v>
      </c>
      <c r="N15" s="156">
        <v>440.9</v>
      </c>
      <c r="O15" s="156">
        <v>517</v>
      </c>
      <c r="P15" s="156">
        <v>587.20000000000005</v>
      </c>
      <c r="Q15" s="156">
        <v>600.5</v>
      </c>
      <c r="R15" s="156">
        <v>614.09999999999991</v>
      </c>
      <c r="S15" s="156">
        <v>629.4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7703.1999999999989</v>
      </c>
      <c r="E16" s="164">
        <f t="shared" ref="E16:S16" si="0">SUM(E6:E15)</f>
        <v>8419.2999999999993</v>
      </c>
      <c r="F16" s="164">
        <f t="shared" si="0"/>
        <v>9156.9000000000015</v>
      </c>
      <c r="G16" s="164">
        <f t="shared" si="0"/>
        <v>9395.4</v>
      </c>
      <c r="H16" s="164">
        <f t="shared" si="0"/>
        <v>10477.800000000001</v>
      </c>
      <c r="I16" s="164">
        <f t="shared" si="0"/>
        <v>12199.300000000001</v>
      </c>
      <c r="J16" s="164">
        <f t="shared" si="0"/>
        <v>15274.499999999998</v>
      </c>
      <c r="K16" s="164">
        <f t="shared" si="0"/>
        <v>20147.299999999996</v>
      </c>
      <c r="L16" s="164">
        <f t="shared" si="0"/>
        <v>21914.9</v>
      </c>
      <c r="M16" s="164">
        <f t="shared" si="0"/>
        <v>16861.099999999999</v>
      </c>
      <c r="N16" s="164">
        <f t="shared" si="0"/>
        <v>15814.000000000002</v>
      </c>
      <c r="O16" s="164">
        <f t="shared" si="0"/>
        <v>17948.500000000004</v>
      </c>
      <c r="P16" s="164">
        <f t="shared" si="0"/>
        <v>19516.7</v>
      </c>
      <c r="Q16" s="164">
        <f t="shared" si="0"/>
        <v>20109.900000000005</v>
      </c>
      <c r="R16" s="164">
        <f t="shared" si="0"/>
        <v>20795.199999999993</v>
      </c>
      <c r="S16" s="164">
        <f t="shared" si="0"/>
        <v>21361.599999999999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394.3</v>
      </c>
      <c r="E18" s="152">
        <v>422.30000000000007</v>
      </c>
      <c r="F18" s="152">
        <v>469.1</v>
      </c>
      <c r="G18" s="152">
        <v>425.40000000000009</v>
      </c>
      <c r="H18" s="152">
        <v>500.9</v>
      </c>
      <c r="I18" s="152">
        <v>522.70000000000005</v>
      </c>
      <c r="J18" s="152">
        <v>568.9</v>
      </c>
      <c r="K18" s="152">
        <v>754.5</v>
      </c>
      <c r="L18" s="152">
        <v>723.8</v>
      </c>
      <c r="M18" s="152">
        <v>619.70000000000005</v>
      </c>
      <c r="N18" s="152">
        <v>700.9</v>
      </c>
      <c r="O18" s="152">
        <v>696.8</v>
      </c>
      <c r="P18" s="152">
        <v>721.8</v>
      </c>
      <c r="Q18" s="152">
        <v>748.9</v>
      </c>
      <c r="R18" s="152">
        <v>789.2</v>
      </c>
      <c r="S18" s="152">
        <v>885.9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9.1999999999999993</v>
      </c>
      <c r="E19" s="156">
        <v>13.7</v>
      </c>
      <c r="F19" s="156">
        <v>18.100000000000001</v>
      </c>
      <c r="G19" s="156">
        <v>22.9</v>
      </c>
      <c r="H19" s="156">
        <v>24</v>
      </c>
      <c r="I19" s="156">
        <v>34.299999999999997</v>
      </c>
      <c r="J19" s="156">
        <v>46.1</v>
      </c>
      <c r="K19" s="156">
        <v>65.599999999999994</v>
      </c>
      <c r="L19" s="156">
        <v>71.7</v>
      </c>
      <c r="M19" s="156">
        <v>78.2</v>
      </c>
      <c r="N19" s="156">
        <v>80.099999999999994</v>
      </c>
      <c r="O19" s="156">
        <v>82.5</v>
      </c>
      <c r="P19" s="156">
        <v>95.2</v>
      </c>
      <c r="Q19" s="156">
        <v>105.3</v>
      </c>
      <c r="R19" s="156">
        <v>95.4</v>
      </c>
      <c r="S19" s="156">
        <v>105.2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1182.4000000000003</v>
      </c>
      <c r="E20" s="156">
        <v>1283.5999999999988</v>
      </c>
      <c r="F20" s="156">
        <v>1386.1000000000004</v>
      </c>
      <c r="G20" s="156">
        <v>1306.5000000000011</v>
      </c>
      <c r="H20" s="156">
        <v>1446.1999999999994</v>
      </c>
      <c r="I20" s="156">
        <v>1582.1000000000013</v>
      </c>
      <c r="J20" s="156">
        <v>1843.9000000000012</v>
      </c>
      <c r="K20" s="156">
        <v>2299.0999999999963</v>
      </c>
      <c r="L20" s="156">
        <v>2366.8000000000002</v>
      </c>
      <c r="M20" s="156">
        <v>1843.9999999999993</v>
      </c>
      <c r="N20" s="156">
        <v>2138.6000000000017</v>
      </c>
      <c r="O20" s="156">
        <v>2387.8000000000034</v>
      </c>
      <c r="P20" s="156">
        <v>2577.6000000000008</v>
      </c>
      <c r="Q20" s="156">
        <v>2565.5000000000036</v>
      </c>
      <c r="R20" s="156">
        <v>2567.2999999999961</v>
      </c>
      <c r="S20" s="156">
        <v>2557.8999999999969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254.4</v>
      </c>
      <c r="E21" s="156">
        <v>262.2</v>
      </c>
      <c r="F21" s="156">
        <v>262.5</v>
      </c>
      <c r="G21" s="156">
        <v>261.5</v>
      </c>
      <c r="H21" s="156">
        <v>286.2</v>
      </c>
      <c r="I21" s="156">
        <v>270.3</v>
      </c>
      <c r="J21" s="156">
        <v>314.5</v>
      </c>
      <c r="K21" s="156">
        <v>385.3</v>
      </c>
      <c r="L21" s="156">
        <v>488.7</v>
      </c>
      <c r="M21" s="156">
        <v>509.4</v>
      </c>
      <c r="N21" s="156">
        <v>520.5</v>
      </c>
      <c r="O21" s="156">
        <v>522.5</v>
      </c>
      <c r="P21" s="156">
        <v>529</v>
      </c>
      <c r="Q21" s="156">
        <v>489.7</v>
      </c>
      <c r="R21" s="156">
        <v>420.5</v>
      </c>
      <c r="S21" s="156">
        <v>507.9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61.7</v>
      </c>
      <c r="E22" s="156">
        <v>63.9</v>
      </c>
      <c r="F22" s="156">
        <v>63.5</v>
      </c>
      <c r="G22" s="156">
        <v>76.599999999999994</v>
      </c>
      <c r="H22" s="156">
        <v>81.3</v>
      </c>
      <c r="I22" s="156">
        <v>82.2</v>
      </c>
      <c r="J22" s="156">
        <v>101</v>
      </c>
      <c r="K22" s="156">
        <v>140.10000000000002</v>
      </c>
      <c r="L22" s="156">
        <v>180.8</v>
      </c>
      <c r="M22" s="156">
        <v>207.5</v>
      </c>
      <c r="N22" s="156">
        <v>163.30000000000001</v>
      </c>
      <c r="O22" s="156">
        <v>184.2</v>
      </c>
      <c r="P22" s="156">
        <v>177.3</v>
      </c>
      <c r="Q22" s="156">
        <v>176.6</v>
      </c>
      <c r="R22" s="156">
        <v>181.8</v>
      </c>
      <c r="S22" s="156">
        <v>198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536.6</v>
      </c>
      <c r="E23" s="156">
        <v>517.20000000000016</v>
      </c>
      <c r="F23" s="156">
        <v>574.1</v>
      </c>
      <c r="G23" s="156">
        <v>577.1</v>
      </c>
      <c r="H23" s="156">
        <v>680.8</v>
      </c>
      <c r="I23" s="156">
        <v>822.1</v>
      </c>
      <c r="J23" s="156">
        <v>1299</v>
      </c>
      <c r="K23" s="156">
        <v>2032.3</v>
      </c>
      <c r="L23" s="156">
        <v>2212.5</v>
      </c>
      <c r="M23" s="156">
        <v>1308.0999999999999</v>
      </c>
      <c r="N23" s="156">
        <v>796.2</v>
      </c>
      <c r="O23" s="156">
        <v>1068.9000000000001</v>
      </c>
      <c r="P23" s="156">
        <v>1253.5999999999997</v>
      </c>
      <c r="Q23" s="156">
        <v>1322.9</v>
      </c>
      <c r="R23" s="156">
        <v>1397.1</v>
      </c>
      <c r="S23" s="156">
        <v>1386.1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1105.4000000000001</v>
      </c>
      <c r="E24" s="156">
        <v>1211.0999999999999</v>
      </c>
      <c r="F24" s="156">
        <v>1343.4999999999998</v>
      </c>
      <c r="G24" s="156">
        <v>1407.3999999999996</v>
      </c>
      <c r="H24" s="156">
        <v>1585.0999999999997</v>
      </c>
      <c r="I24" s="156">
        <v>2016.1000000000006</v>
      </c>
      <c r="J24" s="156">
        <v>2560.4999999999995</v>
      </c>
      <c r="K24" s="156">
        <v>3152.0000000000005</v>
      </c>
      <c r="L24" s="156">
        <v>3082.8000000000006</v>
      </c>
      <c r="M24" s="156">
        <v>2550.4</v>
      </c>
      <c r="N24" s="156">
        <v>2476.7999999999997</v>
      </c>
      <c r="O24" s="156">
        <v>2646.6</v>
      </c>
      <c r="P24" s="156">
        <v>2772.099999999999</v>
      </c>
      <c r="Q24" s="156">
        <v>2832.8000000000006</v>
      </c>
      <c r="R24" s="156">
        <v>2972.9000000000005</v>
      </c>
      <c r="S24" s="156">
        <v>3135.9999999999995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914</v>
      </c>
      <c r="E25" s="156">
        <v>1107.2</v>
      </c>
      <c r="F25" s="156">
        <v>1205.3</v>
      </c>
      <c r="G25" s="156">
        <v>1241.7</v>
      </c>
      <c r="H25" s="156">
        <v>1373.6</v>
      </c>
      <c r="I25" s="156">
        <v>1503.8</v>
      </c>
      <c r="J25" s="156">
        <v>1503.6</v>
      </c>
      <c r="K25" s="156">
        <v>1702.8</v>
      </c>
      <c r="L25" s="156">
        <v>2045</v>
      </c>
      <c r="M25" s="156">
        <v>1773.9</v>
      </c>
      <c r="N25" s="156">
        <v>1664.9</v>
      </c>
      <c r="O25" s="156">
        <v>1892.6</v>
      </c>
      <c r="P25" s="156">
        <v>2059.6</v>
      </c>
      <c r="Q25" s="156">
        <v>2076</v>
      </c>
      <c r="R25" s="156">
        <v>2087.6</v>
      </c>
      <c r="S25" s="156">
        <v>1933.2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84</v>
      </c>
      <c r="E26" s="156">
        <v>92.8</v>
      </c>
      <c r="F26" s="156">
        <v>101.8</v>
      </c>
      <c r="G26" s="156">
        <v>114.3</v>
      </c>
      <c r="H26" s="156">
        <v>144.80000000000004</v>
      </c>
      <c r="I26" s="156">
        <v>180.9</v>
      </c>
      <c r="J26" s="156">
        <v>229.8</v>
      </c>
      <c r="K26" s="156">
        <v>328.9</v>
      </c>
      <c r="L26" s="156">
        <v>357.4</v>
      </c>
      <c r="M26" s="156">
        <v>263.2</v>
      </c>
      <c r="N26" s="156">
        <v>258.3</v>
      </c>
      <c r="O26" s="156">
        <v>306.60000000000002</v>
      </c>
      <c r="P26" s="156">
        <v>312.2</v>
      </c>
      <c r="Q26" s="156">
        <v>342.3</v>
      </c>
      <c r="R26" s="156">
        <v>367.8</v>
      </c>
      <c r="S26" s="156">
        <v>397.8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431.7</v>
      </c>
      <c r="E27" s="156">
        <v>518.4</v>
      </c>
      <c r="F27" s="156">
        <v>529</v>
      </c>
      <c r="G27" s="156">
        <v>505.4</v>
      </c>
      <c r="H27" s="156">
        <v>516</v>
      </c>
      <c r="I27" s="156">
        <v>557.79999999999995</v>
      </c>
      <c r="J27" s="156">
        <v>625.79999999999995</v>
      </c>
      <c r="K27" s="156">
        <v>720.8</v>
      </c>
      <c r="L27" s="156">
        <v>842.8</v>
      </c>
      <c r="M27" s="156">
        <v>710.8</v>
      </c>
      <c r="N27" s="156">
        <v>732.6</v>
      </c>
      <c r="O27" s="156">
        <v>779</v>
      </c>
      <c r="P27" s="156">
        <v>850.8</v>
      </c>
      <c r="Q27" s="156">
        <v>899.6</v>
      </c>
      <c r="R27" s="156">
        <v>920</v>
      </c>
      <c r="S27" s="156">
        <v>977.1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255.1</v>
      </c>
      <c r="E28" s="156">
        <v>317.5</v>
      </c>
      <c r="F28" s="156">
        <v>333.3</v>
      </c>
      <c r="G28" s="156">
        <v>335.3</v>
      </c>
      <c r="H28" s="156">
        <v>396.9</v>
      </c>
      <c r="I28" s="156">
        <v>535.9</v>
      </c>
      <c r="J28" s="156">
        <v>789.8</v>
      </c>
      <c r="K28" s="156">
        <v>1044.8</v>
      </c>
      <c r="L28" s="156">
        <v>1224.5</v>
      </c>
      <c r="M28" s="156">
        <v>605.20000000000005</v>
      </c>
      <c r="N28" s="156">
        <v>534.20000000000005</v>
      </c>
      <c r="O28" s="156">
        <v>723.5</v>
      </c>
      <c r="P28" s="156">
        <v>812.7</v>
      </c>
      <c r="Q28" s="156">
        <v>819.2</v>
      </c>
      <c r="R28" s="156">
        <v>942.9</v>
      </c>
      <c r="S28" s="156">
        <v>1002.9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501.5</v>
      </c>
      <c r="E29" s="156">
        <v>552.1</v>
      </c>
      <c r="F29" s="156">
        <v>683.3</v>
      </c>
      <c r="G29" s="156">
        <v>842.9</v>
      </c>
      <c r="H29" s="156">
        <v>977.1</v>
      </c>
      <c r="I29" s="156">
        <v>1156.5</v>
      </c>
      <c r="J29" s="156">
        <v>1729.3</v>
      </c>
      <c r="K29" s="156">
        <v>2473.1000000000004</v>
      </c>
      <c r="L29" s="156">
        <v>2441.6999999999998</v>
      </c>
      <c r="M29" s="156">
        <v>1891.3</v>
      </c>
      <c r="N29" s="156">
        <v>1621.2</v>
      </c>
      <c r="O29" s="156">
        <v>1987.5</v>
      </c>
      <c r="P29" s="156">
        <v>2335.5</v>
      </c>
      <c r="Q29" s="156">
        <v>2553.8999999999996</v>
      </c>
      <c r="R29" s="156">
        <v>2759.3</v>
      </c>
      <c r="S29" s="156">
        <v>2673.6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285.89999999999998</v>
      </c>
      <c r="E30" s="156">
        <v>286.7</v>
      </c>
      <c r="F30" s="156">
        <v>329.90000000000009</v>
      </c>
      <c r="G30" s="156">
        <v>320.60000000000002</v>
      </c>
      <c r="H30" s="156">
        <v>326.39999999999998</v>
      </c>
      <c r="I30" s="156">
        <v>458.3</v>
      </c>
      <c r="J30" s="156">
        <v>547.4</v>
      </c>
      <c r="K30" s="156">
        <v>817.1</v>
      </c>
      <c r="L30" s="156">
        <v>978.70000000000016</v>
      </c>
      <c r="M30" s="156">
        <v>772.7</v>
      </c>
      <c r="N30" s="156">
        <v>712</v>
      </c>
      <c r="O30" s="156">
        <v>822.39999999999986</v>
      </c>
      <c r="P30" s="156">
        <v>888.09999999999991</v>
      </c>
      <c r="Q30" s="156">
        <v>882.7</v>
      </c>
      <c r="R30" s="156">
        <v>868.7</v>
      </c>
      <c r="S30" s="156">
        <v>1001.6000000000001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159.5</v>
      </c>
      <c r="E31" s="156">
        <v>160.19999999999999</v>
      </c>
      <c r="F31" s="156">
        <v>193.2</v>
      </c>
      <c r="G31" s="156">
        <v>199.9</v>
      </c>
      <c r="H31" s="156">
        <v>221.20000000000005</v>
      </c>
      <c r="I31" s="156">
        <v>279.39999999999998</v>
      </c>
      <c r="J31" s="156">
        <v>338.3</v>
      </c>
      <c r="K31" s="156">
        <v>475.6</v>
      </c>
      <c r="L31" s="156">
        <v>559.1</v>
      </c>
      <c r="M31" s="156">
        <v>415.5</v>
      </c>
      <c r="N31" s="156">
        <v>446.3</v>
      </c>
      <c r="O31" s="156">
        <v>566.40000000000009</v>
      </c>
      <c r="P31" s="156">
        <v>597.70000000000016</v>
      </c>
      <c r="Q31" s="156">
        <v>615.70000000000005</v>
      </c>
      <c r="R31" s="156">
        <v>588.1</v>
      </c>
      <c r="S31" s="156">
        <v>601.4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651.90000000000009</v>
      </c>
      <c r="E32" s="156">
        <v>645.69999999999982</v>
      </c>
      <c r="F32" s="156">
        <v>663.9</v>
      </c>
      <c r="G32" s="156">
        <v>710.50000000000011</v>
      </c>
      <c r="H32" s="156">
        <v>770.3</v>
      </c>
      <c r="I32" s="156">
        <v>891.6</v>
      </c>
      <c r="J32" s="156">
        <v>1210.5999999999999</v>
      </c>
      <c r="K32" s="156">
        <v>1687.0999999999997</v>
      </c>
      <c r="L32" s="156">
        <v>1864.4</v>
      </c>
      <c r="M32" s="156">
        <v>1315.3</v>
      </c>
      <c r="N32" s="156">
        <v>1191.3999999999996</v>
      </c>
      <c r="O32" s="156">
        <v>1348.1</v>
      </c>
      <c r="P32" s="156">
        <v>1438.9999999999998</v>
      </c>
      <c r="Q32" s="156">
        <v>1478.9</v>
      </c>
      <c r="R32" s="156">
        <v>1522.9999999999998</v>
      </c>
      <c r="S32" s="156">
        <v>1576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447.2</v>
      </c>
      <c r="E33" s="156">
        <v>510.6</v>
      </c>
      <c r="F33" s="156">
        <v>517.49999999999989</v>
      </c>
      <c r="G33" s="156">
        <v>541</v>
      </c>
      <c r="H33" s="156">
        <v>583.20000000000005</v>
      </c>
      <c r="I33" s="156">
        <v>609.79999999999995</v>
      </c>
      <c r="J33" s="156">
        <v>704.8</v>
      </c>
      <c r="K33" s="156">
        <v>937.2</v>
      </c>
      <c r="L33" s="156">
        <v>1178.9000000000001</v>
      </c>
      <c r="M33" s="156">
        <v>1004.4</v>
      </c>
      <c r="N33" s="156">
        <v>834.9</v>
      </c>
      <c r="O33" s="156">
        <v>891.9</v>
      </c>
      <c r="P33" s="156">
        <v>934.1</v>
      </c>
      <c r="Q33" s="156">
        <v>987.8</v>
      </c>
      <c r="R33" s="156">
        <v>1023.5</v>
      </c>
      <c r="S33" s="156">
        <v>1061.3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220</v>
      </c>
      <c r="E34" s="156">
        <v>226.1</v>
      </c>
      <c r="F34" s="156">
        <v>230.8</v>
      </c>
      <c r="G34" s="156">
        <v>261.60000000000002</v>
      </c>
      <c r="H34" s="156">
        <v>275.7</v>
      </c>
      <c r="I34" s="156">
        <v>343.2</v>
      </c>
      <c r="J34" s="156">
        <v>417.3</v>
      </c>
      <c r="K34" s="156">
        <v>519.4</v>
      </c>
      <c r="L34" s="156">
        <v>657.9</v>
      </c>
      <c r="M34" s="156">
        <v>546.49999999999989</v>
      </c>
      <c r="N34" s="156">
        <v>500.9</v>
      </c>
      <c r="O34" s="156">
        <v>524.20000000000005</v>
      </c>
      <c r="P34" s="156">
        <v>573.20000000000005</v>
      </c>
      <c r="Q34" s="156">
        <v>611.6</v>
      </c>
      <c r="R34" s="156">
        <v>676</v>
      </c>
      <c r="S34" s="156">
        <v>730.3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150.69999999999999</v>
      </c>
      <c r="E35" s="156">
        <v>158.1</v>
      </c>
      <c r="F35" s="156">
        <v>185.19999999999996</v>
      </c>
      <c r="G35" s="156">
        <v>161.1</v>
      </c>
      <c r="H35" s="156">
        <v>186.20000000000007</v>
      </c>
      <c r="I35" s="156">
        <v>246.89999999999998</v>
      </c>
      <c r="J35" s="156">
        <v>329.6</v>
      </c>
      <c r="K35" s="156">
        <v>426.49999999999994</v>
      </c>
      <c r="L35" s="156">
        <v>457.90000000000009</v>
      </c>
      <c r="M35" s="156">
        <v>284.7</v>
      </c>
      <c r="N35" s="156">
        <v>285.2</v>
      </c>
      <c r="O35" s="156">
        <v>340.3</v>
      </c>
      <c r="P35" s="156">
        <v>378.20000000000005</v>
      </c>
      <c r="Q35" s="156">
        <v>401.89999999999992</v>
      </c>
      <c r="R35" s="156">
        <v>418.5</v>
      </c>
      <c r="S35" s="156">
        <v>414.89999999999992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55.2</v>
      </c>
      <c r="E36" s="156">
        <v>60.4</v>
      </c>
      <c r="F36" s="156">
        <v>56.7</v>
      </c>
      <c r="G36" s="156">
        <v>72.900000000000006</v>
      </c>
      <c r="H36" s="156">
        <v>89.7</v>
      </c>
      <c r="I36" s="156">
        <v>93.5</v>
      </c>
      <c r="J36" s="156">
        <v>100.9</v>
      </c>
      <c r="K36" s="156">
        <v>166.9</v>
      </c>
      <c r="L36" s="156">
        <v>154.5</v>
      </c>
      <c r="M36" s="156">
        <v>131.5</v>
      </c>
      <c r="N36" s="156">
        <v>126.2</v>
      </c>
      <c r="O36" s="156">
        <v>137.19999999999999</v>
      </c>
      <c r="P36" s="156">
        <v>170.7</v>
      </c>
      <c r="Q36" s="156">
        <v>168.5</v>
      </c>
      <c r="R36" s="156">
        <v>162.99999999999997</v>
      </c>
      <c r="S36" s="156">
        <v>177.8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2.5</v>
      </c>
      <c r="E37" s="156">
        <v>9.5</v>
      </c>
      <c r="F37" s="156">
        <v>10.100000000000001</v>
      </c>
      <c r="G37" s="156">
        <v>10.8</v>
      </c>
      <c r="H37" s="156">
        <v>12.2</v>
      </c>
      <c r="I37" s="156">
        <v>11.9</v>
      </c>
      <c r="J37" s="156">
        <v>13.4</v>
      </c>
      <c r="K37" s="156">
        <v>18.200000000000003</v>
      </c>
      <c r="L37" s="156">
        <v>25</v>
      </c>
      <c r="M37" s="156">
        <v>28.8</v>
      </c>
      <c r="N37" s="156">
        <v>29.5</v>
      </c>
      <c r="O37" s="156">
        <v>39.5</v>
      </c>
      <c r="P37" s="156">
        <v>38.29999999999999</v>
      </c>
      <c r="Q37" s="156">
        <v>30.1</v>
      </c>
      <c r="R37" s="156">
        <v>32.6</v>
      </c>
      <c r="S37" s="156">
        <v>36.700000000000003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7703.2</v>
      </c>
      <c r="E39" s="164">
        <f t="shared" ref="E39:S39" si="1">SUM(E18:E38)</f>
        <v>8419.2999999999993</v>
      </c>
      <c r="F39" s="164">
        <f t="shared" si="1"/>
        <v>9156.9</v>
      </c>
      <c r="G39" s="164">
        <f t="shared" si="1"/>
        <v>9395.4</v>
      </c>
      <c r="H39" s="164">
        <f t="shared" si="1"/>
        <v>10477.800000000003</v>
      </c>
      <c r="I39" s="164">
        <f t="shared" si="1"/>
        <v>12199.3</v>
      </c>
      <c r="J39" s="164">
        <f t="shared" si="1"/>
        <v>15274.499999999996</v>
      </c>
      <c r="K39" s="164">
        <f t="shared" si="1"/>
        <v>20147.299999999996</v>
      </c>
      <c r="L39" s="164">
        <f t="shared" si="1"/>
        <v>21914.900000000005</v>
      </c>
      <c r="M39" s="164">
        <f t="shared" si="1"/>
        <v>16861.099999999999</v>
      </c>
      <c r="N39" s="164">
        <f t="shared" si="1"/>
        <v>15814.000000000002</v>
      </c>
      <c r="O39" s="164">
        <f t="shared" si="1"/>
        <v>17948.500000000004</v>
      </c>
      <c r="P39" s="164">
        <f t="shared" si="1"/>
        <v>19516.7</v>
      </c>
      <c r="Q39" s="164">
        <f t="shared" si="1"/>
        <v>20109.900000000005</v>
      </c>
      <c r="R39" s="164">
        <f t="shared" si="1"/>
        <v>20795.199999999993</v>
      </c>
      <c r="S39" s="164">
        <f t="shared" si="1"/>
        <v>21361.599999999999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389</v>
      </c>
      <c r="E41" s="152">
        <v>401.9</v>
      </c>
      <c r="F41" s="152">
        <v>436.5</v>
      </c>
      <c r="G41" s="152">
        <v>343.2</v>
      </c>
      <c r="H41" s="152">
        <v>384.7</v>
      </c>
      <c r="I41" s="152">
        <v>411.4</v>
      </c>
      <c r="J41" s="152">
        <v>461.69999999999993</v>
      </c>
      <c r="K41" s="152">
        <v>546.9</v>
      </c>
      <c r="L41" s="152">
        <v>578.5</v>
      </c>
      <c r="M41" s="152">
        <v>520</v>
      </c>
      <c r="N41" s="152">
        <v>523</v>
      </c>
      <c r="O41" s="152">
        <v>497.9</v>
      </c>
      <c r="P41" s="152">
        <v>541.20000000000005</v>
      </c>
      <c r="Q41" s="152">
        <v>593.00000000000011</v>
      </c>
      <c r="R41" s="152">
        <v>587.1</v>
      </c>
      <c r="S41" s="152">
        <v>541.4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143.9</v>
      </c>
      <c r="E42" s="156">
        <v>158.30000000000001</v>
      </c>
      <c r="F42" s="156">
        <v>152.4</v>
      </c>
      <c r="G42" s="156">
        <v>138.9</v>
      </c>
      <c r="H42" s="156">
        <v>144.1</v>
      </c>
      <c r="I42" s="156">
        <v>162.5</v>
      </c>
      <c r="J42" s="156">
        <v>178.5</v>
      </c>
      <c r="K42" s="156">
        <v>154.00000000000003</v>
      </c>
      <c r="L42" s="156">
        <v>152.4</v>
      </c>
      <c r="M42" s="156">
        <v>106.8</v>
      </c>
      <c r="N42" s="156">
        <v>125</v>
      </c>
      <c r="O42" s="156">
        <v>143</v>
      </c>
      <c r="P42" s="156">
        <v>132.30000000000001</v>
      </c>
      <c r="Q42" s="156">
        <v>132.19999999999999</v>
      </c>
      <c r="R42" s="156">
        <v>126.7</v>
      </c>
      <c r="S42" s="156">
        <v>115.1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293.8</v>
      </c>
      <c r="E43" s="156">
        <v>302</v>
      </c>
      <c r="F43" s="156">
        <v>366.3</v>
      </c>
      <c r="G43" s="156">
        <v>340.4</v>
      </c>
      <c r="H43" s="156">
        <v>364.9</v>
      </c>
      <c r="I43" s="156">
        <v>403.7</v>
      </c>
      <c r="J43" s="156">
        <v>424.3</v>
      </c>
      <c r="K43" s="156">
        <v>581</v>
      </c>
      <c r="L43" s="156">
        <v>494.5</v>
      </c>
      <c r="M43" s="156">
        <v>380.7</v>
      </c>
      <c r="N43" s="156">
        <v>537.79999999999995</v>
      </c>
      <c r="O43" s="156">
        <v>600.5</v>
      </c>
      <c r="P43" s="156">
        <v>662</v>
      </c>
      <c r="Q43" s="156">
        <v>629.99999999999989</v>
      </c>
      <c r="R43" s="156">
        <v>691.5</v>
      </c>
      <c r="S43" s="156">
        <v>673.1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0.1</v>
      </c>
      <c r="E44" s="156">
        <v>0.1</v>
      </c>
      <c r="F44" s="156">
        <v>0.4</v>
      </c>
      <c r="G44" s="156">
        <v>0.7</v>
      </c>
      <c r="H44" s="156">
        <v>0.6</v>
      </c>
      <c r="I44" s="156">
        <v>1.2</v>
      </c>
      <c r="J44" s="156">
        <v>0</v>
      </c>
      <c r="K44" s="156">
        <v>0.4</v>
      </c>
      <c r="L44" s="156">
        <v>0.1</v>
      </c>
      <c r="M44" s="156">
        <v>0.2</v>
      </c>
      <c r="N44" s="156">
        <v>0.3</v>
      </c>
      <c r="O44" s="156">
        <v>0.5</v>
      </c>
      <c r="P44" s="156">
        <v>0.4</v>
      </c>
      <c r="Q44" s="156">
        <v>1.5</v>
      </c>
      <c r="R44" s="156">
        <v>1.8</v>
      </c>
      <c r="S44" s="156">
        <v>2.4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20.2</v>
      </c>
      <c r="E45" s="156">
        <v>27.2</v>
      </c>
      <c r="F45" s="156">
        <v>26.6</v>
      </c>
      <c r="G45" s="156">
        <v>25.300000000000004</v>
      </c>
      <c r="H45" s="156">
        <v>27.6</v>
      </c>
      <c r="I45" s="156">
        <v>34.299999999999997</v>
      </c>
      <c r="J45" s="156">
        <v>48.6</v>
      </c>
      <c r="K45" s="156">
        <v>47.6</v>
      </c>
      <c r="L45" s="156">
        <v>72.8</v>
      </c>
      <c r="M45" s="156">
        <v>57</v>
      </c>
      <c r="N45" s="156">
        <v>88.8</v>
      </c>
      <c r="O45" s="156">
        <v>82.5</v>
      </c>
      <c r="P45" s="156">
        <v>83.6</v>
      </c>
      <c r="Q45" s="156">
        <v>68.2</v>
      </c>
      <c r="R45" s="156">
        <v>61.2</v>
      </c>
      <c r="S45" s="156">
        <v>61.3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19.2</v>
      </c>
      <c r="E46" s="156">
        <v>25.9</v>
      </c>
      <c r="F46" s="156">
        <v>26.4</v>
      </c>
      <c r="G46" s="156">
        <v>25.2</v>
      </c>
      <c r="H46" s="156">
        <v>28.000000000000004</v>
      </c>
      <c r="I46" s="156">
        <v>35.799999999999997</v>
      </c>
      <c r="J46" s="156">
        <v>49.1</v>
      </c>
      <c r="K46" s="156">
        <v>48.1</v>
      </c>
      <c r="L46" s="156">
        <v>64.2</v>
      </c>
      <c r="M46" s="156">
        <v>53.5</v>
      </c>
      <c r="N46" s="156">
        <v>68.3</v>
      </c>
      <c r="O46" s="156">
        <v>87.5</v>
      </c>
      <c r="P46" s="156">
        <v>92.5</v>
      </c>
      <c r="Q46" s="156">
        <v>105.8</v>
      </c>
      <c r="R46" s="156">
        <v>78.300000000000011</v>
      </c>
      <c r="S46" s="156">
        <v>80.900000000000006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41.6</v>
      </c>
      <c r="E47" s="156">
        <v>56.2</v>
      </c>
      <c r="F47" s="156">
        <v>53.8</v>
      </c>
      <c r="G47" s="156">
        <v>74.2</v>
      </c>
      <c r="H47" s="156">
        <v>81.099999999999994</v>
      </c>
      <c r="I47" s="156">
        <v>100.6</v>
      </c>
      <c r="J47" s="156">
        <v>129.30000000000004</v>
      </c>
      <c r="K47" s="156">
        <v>202.7</v>
      </c>
      <c r="L47" s="156">
        <v>212.9</v>
      </c>
      <c r="M47" s="156">
        <v>150.69999999999999</v>
      </c>
      <c r="N47" s="156">
        <v>174.2</v>
      </c>
      <c r="O47" s="156">
        <v>218.7</v>
      </c>
      <c r="P47" s="156">
        <v>245.1</v>
      </c>
      <c r="Q47" s="156">
        <v>262.7</v>
      </c>
      <c r="R47" s="156">
        <v>262.8</v>
      </c>
      <c r="S47" s="156">
        <v>239.7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100.5</v>
      </c>
      <c r="E48" s="156">
        <v>100.5</v>
      </c>
      <c r="F48" s="156">
        <v>99.8</v>
      </c>
      <c r="G48" s="156">
        <v>123.7</v>
      </c>
      <c r="H48" s="156">
        <v>155.4</v>
      </c>
      <c r="I48" s="156">
        <v>141.69999999999999</v>
      </c>
      <c r="J48" s="156">
        <v>212.3</v>
      </c>
      <c r="K48" s="156">
        <v>239.5</v>
      </c>
      <c r="L48" s="156">
        <v>268.89999999999998</v>
      </c>
      <c r="M48" s="156">
        <v>179.8</v>
      </c>
      <c r="N48" s="156">
        <v>215.1</v>
      </c>
      <c r="O48" s="156">
        <v>276.2</v>
      </c>
      <c r="P48" s="156">
        <v>267.5</v>
      </c>
      <c r="Q48" s="156">
        <v>199.6</v>
      </c>
      <c r="R48" s="156">
        <v>214.8</v>
      </c>
      <c r="S48" s="156">
        <v>233.6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15.5</v>
      </c>
      <c r="E49" s="156">
        <v>16.700000000000003</v>
      </c>
      <c r="F49" s="156">
        <v>18.8</v>
      </c>
      <c r="G49" s="156">
        <v>23.3</v>
      </c>
      <c r="H49" s="156">
        <v>29.5</v>
      </c>
      <c r="I49" s="156">
        <v>33.5</v>
      </c>
      <c r="J49" s="156">
        <v>26.3</v>
      </c>
      <c r="K49" s="156">
        <v>42.7</v>
      </c>
      <c r="L49" s="156">
        <v>59.7</v>
      </c>
      <c r="M49" s="156">
        <v>39.4</v>
      </c>
      <c r="N49" s="156">
        <v>40.700000000000003</v>
      </c>
      <c r="O49" s="156">
        <v>62.8</v>
      </c>
      <c r="P49" s="156">
        <v>59.7</v>
      </c>
      <c r="Q49" s="156">
        <v>82.8</v>
      </c>
      <c r="R49" s="156">
        <v>68</v>
      </c>
      <c r="S49" s="156">
        <v>134.5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17.399999999999999</v>
      </c>
      <c r="E50" s="156">
        <v>22.5</v>
      </c>
      <c r="F50" s="156">
        <v>23.9</v>
      </c>
      <c r="G50" s="156">
        <v>21.6</v>
      </c>
      <c r="H50" s="156">
        <v>16.7</v>
      </c>
      <c r="I50" s="156">
        <v>19.8</v>
      </c>
      <c r="J50" s="156">
        <v>27.6</v>
      </c>
      <c r="K50" s="156">
        <v>57.2</v>
      </c>
      <c r="L50" s="156">
        <v>56.2</v>
      </c>
      <c r="M50" s="156">
        <v>30.8</v>
      </c>
      <c r="N50" s="156">
        <v>36.5</v>
      </c>
      <c r="O50" s="156">
        <v>54.1</v>
      </c>
      <c r="P50" s="156">
        <v>64.400000000000006</v>
      </c>
      <c r="Q50" s="156">
        <v>76.099999999999994</v>
      </c>
      <c r="R50" s="156">
        <v>72.599999999999994</v>
      </c>
      <c r="S50" s="156">
        <v>71.599999999999994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30.2</v>
      </c>
      <c r="E51" s="156">
        <v>31.4</v>
      </c>
      <c r="F51" s="156">
        <v>29.6</v>
      </c>
      <c r="G51" s="156">
        <v>38</v>
      </c>
      <c r="H51" s="156">
        <v>39.6</v>
      </c>
      <c r="I51" s="156">
        <v>46.7</v>
      </c>
      <c r="J51" s="156">
        <v>47.3</v>
      </c>
      <c r="K51" s="156">
        <v>81.000000000000014</v>
      </c>
      <c r="L51" s="156">
        <v>71.8</v>
      </c>
      <c r="M51" s="156">
        <v>47.9</v>
      </c>
      <c r="N51" s="156">
        <v>43</v>
      </c>
      <c r="O51" s="156">
        <v>60.5</v>
      </c>
      <c r="P51" s="156">
        <v>70.5</v>
      </c>
      <c r="Q51" s="156">
        <v>74.7</v>
      </c>
      <c r="R51" s="156">
        <v>72.099999999999994</v>
      </c>
      <c r="S51" s="156">
        <v>72.599999999999994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23.8</v>
      </c>
      <c r="E52" s="156">
        <v>30.4</v>
      </c>
      <c r="F52" s="156">
        <v>30.1</v>
      </c>
      <c r="G52" s="156">
        <v>26</v>
      </c>
      <c r="H52" s="156">
        <v>28.2</v>
      </c>
      <c r="I52" s="156">
        <v>31.5</v>
      </c>
      <c r="J52" s="156">
        <v>51</v>
      </c>
      <c r="K52" s="156">
        <v>55.2</v>
      </c>
      <c r="L52" s="156">
        <v>72.099999999999994</v>
      </c>
      <c r="M52" s="156">
        <v>38.700000000000003</v>
      </c>
      <c r="N52" s="156">
        <v>48.6</v>
      </c>
      <c r="O52" s="156">
        <v>64.400000000000006</v>
      </c>
      <c r="P52" s="156">
        <v>71.099999999999994</v>
      </c>
      <c r="Q52" s="156">
        <v>75.59999999999998</v>
      </c>
      <c r="R52" s="156">
        <v>84.8</v>
      </c>
      <c r="S52" s="156">
        <v>81.40000000000002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87.200000000000585</v>
      </c>
      <c r="E53" s="156">
        <v>110.49999999999883</v>
      </c>
      <c r="F53" s="156">
        <v>121.50000000000041</v>
      </c>
      <c r="G53" s="156">
        <v>126.00000000000108</v>
      </c>
      <c r="H53" s="156">
        <v>145.79999999999944</v>
      </c>
      <c r="I53" s="156">
        <v>159.4000000000012</v>
      </c>
      <c r="J53" s="156">
        <v>187.90000000000103</v>
      </c>
      <c r="K53" s="156">
        <v>242.79999999999637</v>
      </c>
      <c r="L53" s="156">
        <v>262.7000000000005</v>
      </c>
      <c r="M53" s="156">
        <v>238.49999999999952</v>
      </c>
      <c r="N53" s="156">
        <v>237.300000000002</v>
      </c>
      <c r="O53" s="156">
        <v>239.20000000000306</v>
      </c>
      <c r="P53" s="156">
        <v>287.30000000000086</v>
      </c>
      <c r="Q53" s="156">
        <v>263.30000000000393</v>
      </c>
      <c r="R53" s="156">
        <v>245.59999999999616</v>
      </c>
      <c r="S53" s="156">
        <v>250.29999999999691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1182.4000000000008</v>
      </c>
      <c r="E54" s="164">
        <f t="shared" ref="E54:S54" si="2">SUM(E41:E53)</f>
        <v>1283.5999999999992</v>
      </c>
      <c r="F54" s="164">
        <f t="shared" si="2"/>
        <v>1386.1000000000004</v>
      </c>
      <c r="G54" s="164">
        <f t="shared" si="2"/>
        <v>1306.5000000000011</v>
      </c>
      <c r="H54" s="164">
        <f t="shared" si="2"/>
        <v>1446.1999999999996</v>
      </c>
      <c r="I54" s="164">
        <f t="shared" si="2"/>
        <v>1582.100000000001</v>
      </c>
      <c r="J54" s="164">
        <f t="shared" si="2"/>
        <v>1843.9000000000005</v>
      </c>
      <c r="K54" s="164">
        <f t="shared" si="2"/>
        <v>2299.0999999999967</v>
      </c>
      <c r="L54" s="164">
        <f t="shared" si="2"/>
        <v>2366.8000000000011</v>
      </c>
      <c r="M54" s="164">
        <f t="shared" si="2"/>
        <v>1843.9999999999998</v>
      </c>
      <c r="N54" s="164">
        <f t="shared" si="2"/>
        <v>2138.6000000000017</v>
      </c>
      <c r="O54" s="164">
        <f t="shared" si="2"/>
        <v>2387.8000000000029</v>
      </c>
      <c r="P54" s="164">
        <f t="shared" si="2"/>
        <v>2577.6000000000004</v>
      </c>
      <c r="Q54" s="164">
        <f t="shared" si="2"/>
        <v>2565.5000000000032</v>
      </c>
      <c r="R54" s="164">
        <f t="shared" si="2"/>
        <v>2567.2999999999961</v>
      </c>
      <c r="S54" s="164">
        <f t="shared" si="2"/>
        <v>2557.8999999999969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389</v>
      </c>
      <c r="E56" s="152">
        <v>401.9</v>
      </c>
      <c r="F56" s="152">
        <v>436.5</v>
      </c>
      <c r="G56" s="152">
        <v>343.2</v>
      </c>
      <c r="H56" s="152">
        <v>384.7</v>
      </c>
      <c r="I56" s="152">
        <v>411.4</v>
      </c>
      <c r="J56" s="152">
        <v>461.69999999999993</v>
      </c>
      <c r="K56" s="152">
        <v>546.9</v>
      </c>
      <c r="L56" s="152">
        <v>578.5</v>
      </c>
      <c r="M56" s="152">
        <v>520</v>
      </c>
      <c r="N56" s="152">
        <v>523</v>
      </c>
      <c r="O56" s="152">
        <v>497.9</v>
      </c>
      <c r="P56" s="152">
        <v>541.20000000000005</v>
      </c>
      <c r="Q56" s="152">
        <v>593.00000000000011</v>
      </c>
      <c r="R56" s="152">
        <v>587.1</v>
      </c>
      <c r="S56" s="152">
        <v>541.4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143.9</v>
      </c>
      <c r="E57" s="156">
        <v>158.30000000000001</v>
      </c>
      <c r="F57" s="156">
        <v>152.4</v>
      </c>
      <c r="G57" s="156">
        <v>138.9</v>
      </c>
      <c r="H57" s="156">
        <v>144.1</v>
      </c>
      <c r="I57" s="156">
        <v>162.5</v>
      </c>
      <c r="J57" s="156">
        <v>178.5</v>
      </c>
      <c r="K57" s="156">
        <v>154.00000000000003</v>
      </c>
      <c r="L57" s="156">
        <v>152.4</v>
      </c>
      <c r="M57" s="156">
        <v>106.8</v>
      </c>
      <c r="N57" s="156">
        <v>125</v>
      </c>
      <c r="O57" s="156">
        <v>143</v>
      </c>
      <c r="P57" s="156">
        <v>132.30000000000001</v>
      </c>
      <c r="Q57" s="156">
        <v>132.19999999999999</v>
      </c>
      <c r="R57" s="156">
        <v>126.7</v>
      </c>
      <c r="S57" s="156">
        <v>115.1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231.8</v>
      </c>
      <c r="E58" s="156">
        <v>243.9</v>
      </c>
      <c r="F58" s="156">
        <v>298.7</v>
      </c>
      <c r="G58" s="156">
        <v>269</v>
      </c>
      <c r="H58" s="156">
        <v>294</v>
      </c>
      <c r="I58" s="156">
        <v>323.2</v>
      </c>
      <c r="J58" s="156">
        <v>317.3</v>
      </c>
      <c r="K58" s="156">
        <v>477.3</v>
      </c>
      <c r="L58" s="156">
        <v>379.9</v>
      </c>
      <c r="M58" s="156">
        <v>301.20000000000005</v>
      </c>
      <c r="N58" s="156">
        <v>455.1</v>
      </c>
      <c r="O58" s="156">
        <v>515.4</v>
      </c>
      <c r="P58" s="156">
        <v>565.5</v>
      </c>
      <c r="Q58" s="156">
        <v>528.1</v>
      </c>
      <c r="R58" s="156">
        <v>583.20000000000005</v>
      </c>
      <c r="S58" s="156">
        <v>565.9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27.100000000000005</v>
      </c>
      <c r="E59" s="156">
        <v>24.000000000000004</v>
      </c>
      <c r="F59" s="156">
        <v>29.2</v>
      </c>
      <c r="G59" s="156">
        <v>29.4</v>
      </c>
      <c r="H59" s="156">
        <v>27.7</v>
      </c>
      <c r="I59" s="156">
        <v>31.299999999999997</v>
      </c>
      <c r="J59" s="156">
        <v>33.5</v>
      </c>
      <c r="K59" s="156">
        <v>28.9</v>
      </c>
      <c r="L59" s="156">
        <v>36.5</v>
      </c>
      <c r="M59" s="156">
        <v>29.1</v>
      </c>
      <c r="N59" s="156">
        <v>34.9</v>
      </c>
      <c r="O59" s="156">
        <v>35.700000000000003</v>
      </c>
      <c r="P59" s="156">
        <v>40.6</v>
      </c>
      <c r="Q59" s="156">
        <v>41.4</v>
      </c>
      <c r="R59" s="156">
        <v>39.1</v>
      </c>
      <c r="S59" s="156">
        <v>35.799999999999997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34.90000000000002</v>
      </c>
      <c r="E60" s="156">
        <v>34.1</v>
      </c>
      <c r="F60" s="156">
        <v>38.399999999999984</v>
      </c>
      <c r="G60" s="156">
        <v>42.000000000000021</v>
      </c>
      <c r="H60" s="156">
        <v>43.199999999999989</v>
      </c>
      <c r="I60" s="156">
        <v>49.200000000000053</v>
      </c>
      <c r="J60" s="156">
        <v>73.500000000000028</v>
      </c>
      <c r="K60" s="156">
        <v>74.8</v>
      </c>
      <c r="L60" s="156">
        <v>78.099999999999952</v>
      </c>
      <c r="M60" s="156">
        <v>50.4</v>
      </c>
      <c r="N60" s="156">
        <v>47.799999999999933</v>
      </c>
      <c r="O60" s="156">
        <v>49.400000000000048</v>
      </c>
      <c r="P60" s="156">
        <v>55.900000000000027</v>
      </c>
      <c r="Q60" s="156">
        <v>60.499999999999929</v>
      </c>
      <c r="R60" s="156">
        <v>69.2</v>
      </c>
      <c r="S60" s="156">
        <v>71.399999999999977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0.1</v>
      </c>
      <c r="E61" s="156">
        <v>0.1</v>
      </c>
      <c r="F61" s="156">
        <v>0.4</v>
      </c>
      <c r="G61" s="156">
        <v>0.7</v>
      </c>
      <c r="H61" s="156">
        <v>0.6</v>
      </c>
      <c r="I61" s="156">
        <v>1.2</v>
      </c>
      <c r="J61" s="156">
        <v>0</v>
      </c>
      <c r="K61" s="156">
        <v>0.4</v>
      </c>
      <c r="L61" s="156">
        <v>0.1</v>
      </c>
      <c r="M61" s="156">
        <v>0.2</v>
      </c>
      <c r="N61" s="156">
        <v>0.3</v>
      </c>
      <c r="O61" s="156">
        <v>0.5</v>
      </c>
      <c r="P61" s="156">
        <v>0.4</v>
      </c>
      <c r="Q61" s="156">
        <v>1.5</v>
      </c>
      <c r="R61" s="156">
        <v>1.8</v>
      </c>
      <c r="S61" s="156">
        <v>2.4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20.2</v>
      </c>
      <c r="E62" s="156">
        <v>27.2</v>
      </c>
      <c r="F62" s="156">
        <v>26.6</v>
      </c>
      <c r="G62" s="156">
        <v>25.300000000000004</v>
      </c>
      <c r="H62" s="156">
        <v>27.6</v>
      </c>
      <c r="I62" s="156">
        <v>34.299999999999997</v>
      </c>
      <c r="J62" s="156">
        <v>48.6</v>
      </c>
      <c r="K62" s="156">
        <v>47.6</v>
      </c>
      <c r="L62" s="156">
        <v>72.8</v>
      </c>
      <c r="M62" s="156">
        <v>57</v>
      </c>
      <c r="N62" s="156">
        <v>88.8</v>
      </c>
      <c r="O62" s="156">
        <v>82.5</v>
      </c>
      <c r="P62" s="156">
        <v>83.6</v>
      </c>
      <c r="Q62" s="156">
        <v>68.2</v>
      </c>
      <c r="R62" s="156">
        <v>61.2</v>
      </c>
      <c r="S62" s="156">
        <v>61.3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19.2</v>
      </c>
      <c r="E63" s="156">
        <v>25.9</v>
      </c>
      <c r="F63" s="156">
        <v>26.4</v>
      </c>
      <c r="G63" s="156">
        <v>25.2</v>
      </c>
      <c r="H63" s="156">
        <v>28.000000000000004</v>
      </c>
      <c r="I63" s="156">
        <v>35.799999999999997</v>
      </c>
      <c r="J63" s="156">
        <v>49.1</v>
      </c>
      <c r="K63" s="156">
        <v>48.1</v>
      </c>
      <c r="L63" s="156">
        <v>64.2</v>
      </c>
      <c r="M63" s="156">
        <v>53.5</v>
      </c>
      <c r="N63" s="156">
        <v>68.3</v>
      </c>
      <c r="O63" s="156">
        <v>87.5</v>
      </c>
      <c r="P63" s="156">
        <v>92.5</v>
      </c>
      <c r="Q63" s="156">
        <v>105.8</v>
      </c>
      <c r="R63" s="156">
        <v>78.300000000000011</v>
      </c>
      <c r="S63" s="156">
        <v>80.900000000000006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17.100000000000001</v>
      </c>
      <c r="E64" s="156">
        <v>20.6</v>
      </c>
      <c r="F64" s="156">
        <v>23.4</v>
      </c>
      <c r="G64" s="156">
        <v>32.9</v>
      </c>
      <c r="H64" s="156">
        <v>36.20000000000001</v>
      </c>
      <c r="I64" s="156">
        <v>46.5</v>
      </c>
      <c r="J64" s="156">
        <v>50.3</v>
      </c>
      <c r="K64" s="156">
        <v>70.900000000000006</v>
      </c>
      <c r="L64" s="156">
        <v>68</v>
      </c>
      <c r="M64" s="156">
        <v>44</v>
      </c>
      <c r="N64" s="156">
        <v>49.7</v>
      </c>
      <c r="O64" s="156">
        <v>56.1</v>
      </c>
      <c r="P64" s="156">
        <v>61.6</v>
      </c>
      <c r="Q64" s="156">
        <v>64.3</v>
      </c>
      <c r="R64" s="156">
        <v>60.1</v>
      </c>
      <c r="S64" s="156">
        <v>64.900000000000006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24.499999999999996</v>
      </c>
      <c r="E65" s="156">
        <v>35.6</v>
      </c>
      <c r="F65" s="156">
        <v>30.399999999999995</v>
      </c>
      <c r="G65" s="156">
        <v>41.3</v>
      </c>
      <c r="H65" s="156">
        <v>44.899999999999984</v>
      </c>
      <c r="I65" s="156">
        <v>54.1</v>
      </c>
      <c r="J65" s="156">
        <v>79.000000000000028</v>
      </c>
      <c r="K65" s="156">
        <v>131.80000000000001</v>
      </c>
      <c r="L65" s="156">
        <v>144.9</v>
      </c>
      <c r="M65" s="156">
        <v>106.69999999999999</v>
      </c>
      <c r="N65" s="156">
        <v>124.49999999999999</v>
      </c>
      <c r="O65" s="156">
        <v>162.60000000000002</v>
      </c>
      <c r="P65" s="156">
        <v>183.49999999999997</v>
      </c>
      <c r="Q65" s="156">
        <v>198.39999999999998</v>
      </c>
      <c r="R65" s="156">
        <v>202.69999999999996</v>
      </c>
      <c r="S65" s="156">
        <v>174.8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55.800000000000011</v>
      </c>
      <c r="E66" s="156">
        <v>51.7</v>
      </c>
      <c r="F66" s="156">
        <v>52</v>
      </c>
      <c r="G66" s="156">
        <v>71.8</v>
      </c>
      <c r="H66" s="156">
        <v>95.8</v>
      </c>
      <c r="I66" s="156">
        <v>66.400000000000006</v>
      </c>
      <c r="J66" s="156">
        <v>89.2</v>
      </c>
      <c r="K66" s="156">
        <v>74.300000000000011</v>
      </c>
      <c r="L66" s="156">
        <v>83.1</v>
      </c>
      <c r="M66" s="156">
        <v>46.9</v>
      </c>
      <c r="N66" s="156">
        <v>82.6</v>
      </c>
      <c r="O66" s="156">
        <v>93.8</v>
      </c>
      <c r="P66" s="156">
        <v>63.5</v>
      </c>
      <c r="Q66" s="156">
        <v>-18.7</v>
      </c>
      <c r="R66" s="156">
        <v>-2.1</v>
      </c>
      <c r="S66" s="156">
        <v>22.2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44.699999999999989</v>
      </c>
      <c r="E67" s="156">
        <v>48.800000000000011</v>
      </c>
      <c r="F67" s="156">
        <v>47.79999999999999</v>
      </c>
      <c r="G67" s="156">
        <v>51.900000000000006</v>
      </c>
      <c r="H67" s="156">
        <v>59.6</v>
      </c>
      <c r="I67" s="156">
        <v>75.299999999999983</v>
      </c>
      <c r="J67" s="156">
        <v>123.1</v>
      </c>
      <c r="K67" s="156">
        <v>165.19999999999996</v>
      </c>
      <c r="L67" s="156">
        <v>185.8</v>
      </c>
      <c r="M67" s="156">
        <v>132.9</v>
      </c>
      <c r="N67" s="156">
        <v>132.5</v>
      </c>
      <c r="O67" s="156">
        <v>182.4</v>
      </c>
      <c r="P67" s="156">
        <v>204</v>
      </c>
      <c r="Q67" s="156">
        <v>218.3</v>
      </c>
      <c r="R67" s="156">
        <v>216.89999999999998</v>
      </c>
      <c r="S67" s="156">
        <v>211.4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15.5</v>
      </c>
      <c r="E68" s="156">
        <v>16.700000000000003</v>
      </c>
      <c r="F68" s="156">
        <v>18.8</v>
      </c>
      <c r="G68" s="156">
        <v>23.3</v>
      </c>
      <c r="H68" s="156">
        <v>29.5</v>
      </c>
      <c r="I68" s="156">
        <v>33.5</v>
      </c>
      <c r="J68" s="156">
        <v>26.3</v>
      </c>
      <c r="K68" s="156">
        <v>42.7</v>
      </c>
      <c r="L68" s="156">
        <v>59.7</v>
      </c>
      <c r="M68" s="156">
        <v>39.4</v>
      </c>
      <c r="N68" s="156">
        <v>40.700000000000003</v>
      </c>
      <c r="O68" s="156">
        <v>62.8</v>
      </c>
      <c r="P68" s="156">
        <v>59.7</v>
      </c>
      <c r="Q68" s="156">
        <v>82.8</v>
      </c>
      <c r="R68" s="156">
        <v>68</v>
      </c>
      <c r="S68" s="156">
        <v>134.5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17.399999999999999</v>
      </c>
      <c r="E69" s="156">
        <v>22.5</v>
      </c>
      <c r="F69" s="156">
        <v>23.9</v>
      </c>
      <c r="G69" s="156">
        <v>21.6</v>
      </c>
      <c r="H69" s="156">
        <v>16.7</v>
      </c>
      <c r="I69" s="156">
        <v>19.8</v>
      </c>
      <c r="J69" s="156">
        <v>27.6</v>
      </c>
      <c r="K69" s="156">
        <v>57.2</v>
      </c>
      <c r="L69" s="156">
        <v>56.2</v>
      </c>
      <c r="M69" s="156">
        <v>30.8</v>
      </c>
      <c r="N69" s="156">
        <v>36.5</v>
      </c>
      <c r="O69" s="156">
        <v>54.1</v>
      </c>
      <c r="P69" s="156">
        <v>64.400000000000006</v>
      </c>
      <c r="Q69" s="156">
        <v>76.099999999999994</v>
      </c>
      <c r="R69" s="156">
        <v>72.599999999999994</v>
      </c>
      <c r="S69" s="156">
        <v>71.599999999999994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30.2</v>
      </c>
      <c r="E70" s="156">
        <v>31.4</v>
      </c>
      <c r="F70" s="156">
        <v>29.6</v>
      </c>
      <c r="G70" s="156">
        <v>38</v>
      </c>
      <c r="H70" s="156">
        <v>39.6</v>
      </c>
      <c r="I70" s="156">
        <v>46.7</v>
      </c>
      <c r="J70" s="156">
        <v>47.3</v>
      </c>
      <c r="K70" s="156">
        <v>81.000000000000014</v>
      </c>
      <c r="L70" s="156">
        <v>71.8</v>
      </c>
      <c r="M70" s="156">
        <v>47.9</v>
      </c>
      <c r="N70" s="156">
        <v>43</v>
      </c>
      <c r="O70" s="156">
        <v>60.5</v>
      </c>
      <c r="P70" s="156">
        <v>70.5</v>
      </c>
      <c r="Q70" s="156">
        <v>74.7</v>
      </c>
      <c r="R70" s="156">
        <v>72.099999999999994</v>
      </c>
      <c r="S70" s="156">
        <v>72.599999999999994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4.9000000000000004</v>
      </c>
      <c r="E71" s="156">
        <v>4.2</v>
      </c>
      <c r="F71" s="156">
        <v>5.8</v>
      </c>
      <c r="G71" s="156">
        <v>5.0999999999999996</v>
      </c>
      <c r="H71" s="156">
        <v>6.2000000000000011</v>
      </c>
      <c r="I71" s="156">
        <v>10.6</v>
      </c>
      <c r="J71" s="156">
        <v>18.399999999999999</v>
      </c>
      <c r="K71" s="156">
        <v>24.7</v>
      </c>
      <c r="L71" s="156">
        <v>28</v>
      </c>
      <c r="M71" s="156">
        <v>14.8</v>
      </c>
      <c r="N71" s="156">
        <v>25.6</v>
      </c>
      <c r="O71" s="156">
        <v>34.1</v>
      </c>
      <c r="P71" s="156">
        <v>42</v>
      </c>
      <c r="Q71" s="156">
        <v>49.3</v>
      </c>
      <c r="R71" s="156">
        <v>49.8</v>
      </c>
      <c r="S71" s="156">
        <v>49.1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18.899999999999999</v>
      </c>
      <c r="E72" s="156">
        <v>26.200000000000003</v>
      </c>
      <c r="F72" s="156">
        <v>24.3</v>
      </c>
      <c r="G72" s="156">
        <v>20.899999999999995</v>
      </c>
      <c r="H72" s="156">
        <v>22</v>
      </c>
      <c r="I72" s="156">
        <v>20.9</v>
      </c>
      <c r="J72" s="156">
        <v>32.6</v>
      </c>
      <c r="K72" s="156">
        <v>30.5</v>
      </c>
      <c r="L72" s="156">
        <v>44.099999999999994</v>
      </c>
      <c r="M72" s="156">
        <v>23.900000000000006</v>
      </c>
      <c r="N72" s="156">
        <v>23</v>
      </c>
      <c r="O72" s="156">
        <v>30.300000000000008</v>
      </c>
      <c r="P72" s="156">
        <v>29.099999999999991</v>
      </c>
      <c r="Q72" s="156">
        <v>26.299999999999986</v>
      </c>
      <c r="R72" s="156">
        <v>35.000000000000007</v>
      </c>
      <c r="S72" s="156">
        <v>32.300000000000018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54.7</v>
      </c>
      <c r="E73" s="156">
        <v>56.3</v>
      </c>
      <c r="F73" s="156">
        <v>66.900000000000006</v>
      </c>
      <c r="G73" s="156">
        <v>73.3</v>
      </c>
      <c r="H73" s="156">
        <v>93.3</v>
      </c>
      <c r="I73" s="156">
        <v>101.9</v>
      </c>
      <c r="J73" s="156">
        <v>110.7</v>
      </c>
      <c r="K73" s="156">
        <v>129.69999999999999</v>
      </c>
      <c r="L73" s="156">
        <v>120.3</v>
      </c>
      <c r="M73" s="156">
        <v>111</v>
      </c>
      <c r="N73" s="156">
        <v>108.8</v>
      </c>
      <c r="O73" s="156">
        <v>104.9</v>
      </c>
      <c r="P73" s="156">
        <v>111.5</v>
      </c>
      <c r="Q73" s="156">
        <v>119.4</v>
      </c>
      <c r="R73" s="156">
        <v>126.6</v>
      </c>
      <c r="S73" s="156">
        <v>127.4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32.500000000000583</v>
      </c>
      <c r="E74" s="156">
        <v>54.199999999998838</v>
      </c>
      <c r="F74" s="156">
        <v>54.600000000000406</v>
      </c>
      <c r="G74" s="156">
        <v>52.700000000001076</v>
      </c>
      <c r="H74" s="156">
        <v>52.49999999999946</v>
      </c>
      <c r="I74" s="156">
        <v>57.500000000001201</v>
      </c>
      <c r="J74" s="156">
        <v>77.20000000000104</v>
      </c>
      <c r="K74" s="156">
        <v>113.09999999999636</v>
      </c>
      <c r="L74" s="156">
        <v>142.40000000000052</v>
      </c>
      <c r="M74" s="156">
        <v>127.49999999999955</v>
      </c>
      <c r="N74" s="156">
        <v>128.50000000000199</v>
      </c>
      <c r="O74" s="156">
        <v>134.30000000000308</v>
      </c>
      <c r="P74" s="156">
        <v>175.80000000000084</v>
      </c>
      <c r="Q74" s="156">
        <v>143.90000000000393</v>
      </c>
      <c r="R74" s="156">
        <v>118.99999999999615</v>
      </c>
      <c r="S74" s="156">
        <v>122.89999999999692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1182.4000000000012</v>
      </c>
      <c r="E75" s="164">
        <f t="shared" ref="E75:S75" si="3">SUM(E56:E74)</f>
        <v>1283.5999999999992</v>
      </c>
      <c r="F75" s="164">
        <f t="shared" si="3"/>
        <v>1386.1000000000004</v>
      </c>
      <c r="G75" s="164">
        <f t="shared" si="3"/>
        <v>1306.5000000000009</v>
      </c>
      <c r="H75" s="164">
        <f t="shared" si="3"/>
        <v>1446.1999999999996</v>
      </c>
      <c r="I75" s="164">
        <f t="shared" si="3"/>
        <v>1582.100000000001</v>
      </c>
      <c r="J75" s="164">
        <f t="shared" si="3"/>
        <v>1843.9000000000005</v>
      </c>
      <c r="K75" s="164">
        <f t="shared" si="3"/>
        <v>2299.0999999999963</v>
      </c>
      <c r="L75" s="164">
        <f t="shared" si="3"/>
        <v>2366.8000000000006</v>
      </c>
      <c r="M75" s="164">
        <f t="shared" si="3"/>
        <v>1844</v>
      </c>
      <c r="N75" s="164">
        <f t="shared" si="3"/>
        <v>2138.6000000000017</v>
      </c>
      <c r="O75" s="164">
        <f t="shared" si="3"/>
        <v>2387.8000000000029</v>
      </c>
      <c r="P75" s="164">
        <f t="shared" si="3"/>
        <v>2577.6000000000004</v>
      </c>
      <c r="Q75" s="164">
        <f t="shared" si="3"/>
        <v>2565.5000000000041</v>
      </c>
      <c r="R75" s="164">
        <f t="shared" si="3"/>
        <v>2567.2999999999961</v>
      </c>
      <c r="S75" s="164">
        <f t="shared" si="3"/>
        <v>2557.8999999999969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12293.490211757315</v>
      </c>
      <c r="E2" s="152">
        <v>13087.634919747215</v>
      </c>
      <c r="F2" s="152">
        <v>14017.498585485007</v>
      </c>
      <c r="G2" s="152">
        <v>15199.152911142701</v>
      </c>
      <c r="H2" s="152">
        <v>16466.082687994582</v>
      </c>
      <c r="I2" s="152">
        <v>18227.474935263261</v>
      </c>
      <c r="J2" s="152">
        <v>20394.683992911985</v>
      </c>
      <c r="K2" s="152">
        <v>22429.879737320993</v>
      </c>
      <c r="L2" s="152">
        <v>21634.096077316659</v>
      </c>
      <c r="M2" s="152">
        <v>18518.375853111698</v>
      </c>
      <c r="N2" s="152">
        <v>17788.599999999999</v>
      </c>
      <c r="O2" s="152">
        <v>18923.807561167523</v>
      </c>
      <c r="P2" s="152">
        <v>19687.265717039736</v>
      </c>
      <c r="Q2" s="152">
        <v>20195.117644462101</v>
      </c>
      <c r="R2" s="152">
        <v>20581.333704144687</v>
      </c>
      <c r="S2" s="152">
        <v>21165.197893309694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7405.1712281666905</v>
      </c>
      <c r="E3" s="156">
        <v>7780.9491753618304</v>
      </c>
      <c r="F3" s="156">
        <v>8257.7751908245464</v>
      </c>
      <c r="G3" s="156">
        <v>8923.0790584055067</v>
      </c>
      <c r="H3" s="156">
        <v>9857.3583685784324</v>
      </c>
      <c r="I3" s="156">
        <v>10845.615162222935</v>
      </c>
      <c r="J3" s="156">
        <v>12949.0547751661</v>
      </c>
      <c r="K3" s="156">
        <v>14270.934095975101</v>
      </c>
      <c r="L3" s="156">
        <v>13146.793260727914</v>
      </c>
      <c r="M3" s="156">
        <v>11037.298866759242</v>
      </c>
      <c r="N3" s="156">
        <v>11347.2</v>
      </c>
      <c r="O3" s="156">
        <v>11683.364475450935</v>
      </c>
      <c r="P3" s="156">
        <v>12051.015283059482</v>
      </c>
      <c r="Q3" s="156">
        <v>12659.87417081447</v>
      </c>
      <c r="R3" s="156">
        <v>12834.485022131939</v>
      </c>
      <c r="S3" s="156">
        <v>13155.696565569657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10647.426328302095</v>
      </c>
      <c r="E4" s="160">
        <v>11347.530157018666</v>
      </c>
      <c r="F4" s="160">
        <v>12172.03472065294</v>
      </c>
      <c r="G4" s="160">
        <v>13190.228836164537</v>
      </c>
      <c r="H4" s="160">
        <v>14286.610308153802</v>
      </c>
      <c r="I4" s="160">
        <v>15838.310137100125</v>
      </c>
      <c r="J4" s="160">
        <v>17629.847645429363</v>
      </c>
      <c r="K4" s="160">
        <v>19226.907917966921</v>
      </c>
      <c r="L4" s="160">
        <v>18836.133912071855</v>
      </c>
      <c r="M4" s="160">
        <v>16573.711836750739</v>
      </c>
      <c r="N4" s="160">
        <v>15814</v>
      </c>
      <c r="O4" s="160">
        <v>16826.035192320312</v>
      </c>
      <c r="P4" s="160">
        <v>17372.885882143491</v>
      </c>
      <c r="Q4" s="160">
        <v>17691.008418885755</v>
      </c>
      <c r="R4" s="160">
        <v>17969.807212049462</v>
      </c>
      <c r="S4" s="160">
        <v>18417.712787970755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545.00469950793388</v>
      </c>
      <c r="E6" s="152">
        <v>569.17582047307781</v>
      </c>
      <c r="F6" s="152">
        <v>623.56272182270141</v>
      </c>
      <c r="G6" s="152">
        <v>597.22027235715291</v>
      </c>
      <c r="H6" s="152">
        <v>682.98336514862285</v>
      </c>
      <c r="I6" s="152">
        <v>678.61965101786461</v>
      </c>
      <c r="J6" s="152">
        <v>656.6251154201293</v>
      </c>
      <c r="K6" s="152">
        <v>720.03206504623665</v>
      </c>
      <c r="L6" s="152">
        <v>622.11526064721306</v>
      </c>
      <c r="M6" s="152">
        <v>609.13755479977203</v>
      </c>
      <c r="N6" s="152">
        <v>700.9</v>
      </c>
      <c r="O6" s="152">
        <v>653.22346279682381</v>
      </c>
      <c r="P6" s="152">
        <v>642.51379740074776</v>
      </c>
      <c r="Q6" s="152">
        <v>658.81959656206834</v>
      </c>
      <c r="R6" s="152">
        <v>681.97333287246272</v>
      </c>
      <c r="S6" s="152">
        <v>763.81224996551248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2083.9553270304641</v>
      </c>
      <c r="E7" s="156">
        <v>2188.0180605162059</v>
      </c>
      <c r="F7" s="156">
        <v>2299.9109386008058</v>
      </c>
      <c r="G7" s="156">
        <v>2341.0080022462462</v>
      </c>
      <c r="H7" s="156">
        <v>2505.7267521134436</v>
      </c>
      <c r="I7" s="156">
        <v>2556.216244287496</v>
      </c>
      <c r="J7" s="156">
        <v>2661.0110803324114</v>
      </c>
      <c r="K7" s="156">
        <v>2758.0711347781653</v>
      </c>
      <c r="L7" s="156">
        <v>2671.3653358545707</v>
      </c>
      <c r="M7" s="156">
        <v>2594.1179939843114</v>
      </c>
      <c r="N7" s="156">
        <v>2902.5000000000018</v>
      </c>
      <c r="O7" s="156">
        <v>2978.3165058919512</v>
      </c>
      <c r="P7" s="156">
        <v>3007.9223784938586</v>
      </c>
      <c r="Q7" s="156">
        <v>2935.701529826787</v>
      </c>
      <c r="R7" s="156">
        <v>2821.392463036731</v>
      </c>
      <c r="S7" s="156">
        <v>2904.7109946199453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741.69292862276779</v>
      </c>
      <c r="E8" s="156">
        <v>697.08201361277736</v>
      </c>
      <c r="F8" s="156">
        <v>763.1365563811828</v>
      </c>
      <c r="G8" s="156">
        <v>810.19233469043934</v>
      </c>
      <c r="H8" s="156">
        <v>928.27924734115072</v>
      </c>
      <c r="I8" s="156">
        <v>1067.3296634815122</v>
      </c>
      <c r="J8" s="156">
        <v>1499.3074792243767</v>
      </c>
      <c r="K8" s="156">
        <v>1939.4581388912745</v>
      </c>
      <c r="L8" s="156">
        <v>1901.6717521165499</v>
      </c>
      <c r="M8" s="156">
        <v>1285.8041559360686</v>
      </c>
      <c r="N8" s="156">
        <v>796.2</v>
      </c>
      <c r="O8" s="156">
        <v>1002.0530415951853</v>
      </c>
      <c r="P8" s="156">
        <v>1115.8981662809326</v>
      </c>
      <c r="Q8" s="156">
        <v>1163.7767983602087</v>
      </c>
      <c r="R8" s="156">
        <v>1207.279451794371</v>
      </c>
      <c r="S8" s="156">
        <v>1195.0786315353841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2907.3367612097086</v>
      </c>
      <c r="E9" s="156">
        <v>3249.6798975672218</v>
      </c>
      <c r="F9" s="156">
        <v>3523.3752941020084</v>
      </c>
      <c r="G9" s="156">
        <v>3879.5451354766246</v>
      </c>
      <c r="H9" s="156">
        <v>4231.6607581128983</v>
      </c>
      <c r="I9" s="156">
        <v>4804.736186123806</v>
      </c>
      <c r="J9" s="156">
        <v>4956.0249307479216</v>
      </c>
      <c r="K9" s="156">
        <v>4946.8922671705459</v>
      </c>
      <c r="L9" s="156">
        <v>4714.5988224676612</v>
      </c>
      <c r="M9" s="156">
        <v>4509.308589065603</v>
      </c>
      <c r="N9" s="156">
        <v>4400</v>
      </c>
      <c r="O9" s="156">
        <v>4542.7529506613791</v>
      </c>
      <c r="P9" s="156">
        <v>4578.8677229837986</v>
      </c>
      <c r="Q9" s="156">
        <v>4619.4786800735446</v>
      </c>
      <c r="R9" s="156">
        <v>4690.7702012564487</v>
      </c>
      <c r="S9" s="156">
        <v>4713.5811836115327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596.69928678056067</v>
      </c>
      <c r="E10" s="156">
        <v>698.69937327313164</v>
      </c>
      <c r="F10" s="156">
        <v>703.18627125177795</v>
      </c>
      <c r="G10" s="156">
        <v>709.53250035097562</v>
      </c>
      <c r="H10" s="156">
        <v>703.57240250886275</v>
      </c>
      <c r="I10" s="156">
        <v>724.18986289987527</v>
      </c>
      <c r="J10" s="156">
        <v>722.29916897506916</v>
      </c>
      <c r="K10" s="156">
        <v>687.87158712435701</v>
      </c>
      <c r="L10" s="156">
        <v>724.39726674975293</v>
      </c>
      <c r="M10" s="156">
        <v>698.6848054730965</v>
      </c>
      <c r="N10" s="156">
        <v>732.6</v>
      </c>
      <c r="O10" s="156">
        <v>730.28283225993937</v>
      </c>
      <c r="P10" s="156">
        <v>757.3437778173402</v>
      </c>
      <c r="Q10" s="156">
        <v>791.39285494356614</v>
      </c>
      <c r="R10" s="156">
        <v>795.00185788477654</v>
      </c>
      <c r="S10" s="156">
        <v>842.44378534970349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352.6013158622215</v>
      </c>
      <c r="E11" s="156">
        <v>427.92641013545392</v>
      </c>
      <c r="F11" s="156">
        <v>443.04722912706535</v>
      </c>
      <c r="G11" s="156">
        <v>470.72862557910992</v>
      </c>
      <c r="H11" s="156">
        <v>541.17807472047991</v>
      </c>
      <c r="I11" s="156">
        <v>695.7571665974242</v>
      </c>
      <c r="J11" s="156">
        <v>911.58818097876269</v>
      </c>
      <c r="K11" s="156">
        <v>997.07024726349641</v>
      </c>
      <c r="L11" s="156">
        <v>1052.473247668572</v>
      </c>
      <c r="M11" s="156">
        <v>594.88469931389716</v>
      </c>
      <c r="N11" s="156">
        <v>534.20000000000005</v>
      </c>
      <c r="O11" s="156">
        <v>678.25369594360222</v>
      </c>
      <c r="P11" s="156">
        <v>723.42887662453268</v>
      </c>
      <c r="Q11" s="156">
        <v>720.66365803664894</v>
      </c>
      <c r="R11" s="156">
        <v>814.79049108647371</v>
      </c>
      <c r="S11" s="156">
        <v>864.68823285970484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693.17742024658594</v>
      </c>
      <c r="E12" s="156">
        <v>744.12022373475304</v>
      </c>
      <c r="F12" s="156">
        <v>908.29334432200346</v>
      </c>
      <c r="G12" s="156">
        <v>1183.3497121999158</v>
      </c>
      <c r="H12" s="156">
        <v>1332.2879738205618</v>
      </c>
      <c r="I12" s="156">
        <v>1501.4800581636891</v>
      </c>
      <c r="J12" s="156">
        <v>1995.960295475531</v>
      </c>
      <c r="K12" s="156">
        <v>2360.1210073768693</v>
      </c>
      <c r="L12" s="156">
        <v>2098.6720529459794</v>
      </c>
      <c r="M12" s="156">
        <v>1859.0638331334658</v>
      </c>
      <c r="N12" s="156">
        <v>1621.2</v>
      </c>
      <c r="O12" s="156">
        <v>1863.2055572742356</v>
      </c>
      <c r="P12" s="156">
        <v>2078.9567384724942</v>
      </c>
      <c r="Q12" s="156">
        <v>2246.7076614499483</v>
      </c>
      <c r="R12" s="156">
        <v>2384.4006809363741</v>
      </c>
      <c r="S12" s="156">
        <v>2305.1455373154918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615.63553933764581</v>
      </c>
      <c r="E13" s="156">
        <v>602.33169351034439</v>
      </c>
      <c r="F13" s="156">
        <v>695.34355102420614</v>
      </c>
      <c r="G13" s="156">
        <v>730.73143338480975</v>
      </c>
      <c r="H13" s="156">
        <v>746.65939460049083</v>
      </c>
      <c r="I13" s="156">
        <v>957.75342750311586</v>
      </c>
      <c r="J13" s="156">
        <v>1022.2760849492151</v>
      </c>
      <c r="K13" s="156">
        <v>1233.6453949440292</v>
      </c>
      <c r="L13" s="156">
        <v>1321.7585628948386</v>
      </c>
      <c r="M13" s="156">
        <v>1167.9477854011443</v>
      </c>
      <c r="N13" s="156">
        <v>1158.3</v>
      </c>
      <c r="O13" s="156">
        <v>1301.9471083987212</v>
      </c>
      <c r="P13" s="156">
        <v>1322.5921310307992</v>
      </c>
      <c r="Q13" s="156">
        <v>1318.1670229518004</v>
      </c>
      <c r="R13" s="156">
        <v>1258.8681593114593</v>
      </c>
      <c r="S13" s="156">
        <v>1382.0871844392332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1823.2708575219772</v>
      </c>
      <c r="E14" s="156">
        <v>1863.198328728351</v>
      </c>
      <c r="F14" s="156">
        <v>1877.2016110808331</v>
      </c>
      <c r="G14" s="156">
        <v>2124.2454022181664</v>
      </c>
      <c r="H14" s="156">
        <v>2221.434415053177</v>
      </c>
      <c r="I14" s="156">
        <v>2394.837972579975</v>
      </c>
      <c r="J14" s="156">
        <v>2692.4053554939978</v>
      </c>
      <c r="K14" s="156">
        <v>3000.0858885167049</v>
      </c>
      <c r="L14" s="156">
        <v>3181.228243585887</v>
      </c>
      <c r="M14" s="156">
        <v>2817.347199559636</v>
      </c>
      <c r="N14" s="156">
        <v>2527.1999999999998</v>
      </c>
      <c r="O14" s="156">
        <v>2591.3322271282727</v>
      </c>
      <c r="P14" s="156">
        <v>2622.6633434217551</v>
      </c>
      <c r="Q14" s="156">
        <v>2708.0309308279011</v>
      </c>
      <c r="R14" s="156">
        <v>2784.6668337322744</v>
      </c>
      <c r="S14" s="156">
        <v>2903.5039315767694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288.05219218223033</v>
      </c>
      <c r="E15" s="156">
        <v>307.2983354673496</v>
      </c>
      <c r="F15" s="156">
        <v>334.97720294035543</v>
      </c>
      <c r="G15" s="156">
        <v>343.67541766109781</v>
      </c>
      <c r="H15" s="156">
        <v>392.82792473411513</v>
      </c>
      <c r="I15" s="156">
        <v>457.38990444536768</v>
      </c>
      <c r="J15" s="156">
        <v>512.34995383194826</v>
      </c>
      <c r="K15" s="156">
        <v>583.66018685523966</v>
      </c>
      <c r="L15" s="156">
        <v>547.85336714083121</v>
      </c>
      <c r="M15" s="156">
        <v>437.41522008374784</v>
      </c>
      <c r="N15" s="156">
        <v>440.9</v>
      </c>
      <c r="O15" s="156">
        <v>484.66781037020365</v>
      </c>
      <c r="P15" s="156">
        <v>522.69894961723344</v>
      </c>
      <c r="Q15" s="156">
        <v>528.26968585328086</v>
      </c>
      <c r="R15" s="156">
        <v>530.66374013808831</v>
      </c>
      <c r="S15" s="156">
        <v>542.66105669747549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10647.426328302095</v>
      </c>
      <c r="E16" s="164">
        <f t="shared" ref="E16:S16" si="0">SUM(E6:E15)</f>
        <v>11347.530157018666</v>
      </c>
      <c r="F16" s="164">
        <f t="shared" si="0"/>
        <v>12172.034720652939</v>
      </c>
      <c r="G16" s="164">
        <f t="shared" si="0"/>
        <v>13190.228836164537</v>
      </c>
      <c r="H16" s="164">
        <f t="shared" si="0"/>
        <v>14286.6103081538</v>
      </c>
      <c r="I16" s="164">
        <f t="shared" si="0"/>
        <v>15838.310137100127</v>
      </c>
      <c r="J16" s="164">
        <f t="shared" si="0"/>
        <v>17629.847645429363</v>
      </c>
      <c r="K16" s="164">
        <f t="shared" si="0"/>
        <v>19226.907917966917</v>
      </c>
      <c r="L16" s="164">
        <f t="shared" si="0"/>
        <v>18836.133912071855</v>
      </c>
      <c r="M16" s="164">
        <f t="shared" si="0"/>
        <v>16573.711836750743</v>
      </c>
      <c r="N16" s="164">
        <f t="shared" si="0"/>
        <v>15814.000000000002</v>
      </c>
      <c r="O16" s="164">
        <f t="shared" si="0"/>
        <v>16826.035192320312</v>
      </c>
      <c r="P16" s="164">
        <f t="shared" si="0"/>
        <v>17372.885882143491</v>
      </c>
      <c r="Q16" s="164">
        <f t="shared" si="0"/>
        <v>17691.008418885751</v>
      </c>
      <c r="R16" s="164">
        <f t="shared" si="0"/>
        <v>17969.807212049458</v>
      </c>
      <c r="S16" s="164">
        <f t="shared" si="0"/>
        <v>18417.712787970751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545.00469950793388</v>
      </c>
      <c r="E18" s="152">
        <v>569.17582047307781</v>
      </c>
      <c r="F18" s="152">
        <v>623.56272182270141</v>
      </c>
      <c r="G18" s="152">
        <v>597.22027235715291</v>
      </c>
      <c r="H18" s="152">
        <v>682.98336514862285</v>
      </c>
      <c r="I18" s="152">
        <v>678.61965101786461</v>
      </c>
      <c r="J18" s="152">
        <v>656.6251154201293</v>
      </c>
      <c r="K18" s="152">
        <v>720.03206504623665</v>
      </c>
      <c r="L18" s="152">
        <v>622.11526064721306</v>
      </c>
      <c r="M18" s="152">
        <v>609.13755479977203</v>
      </c>
      <c r="N18" s="152">
        <v>700.9</v>
      </c>
      <c r="O18" s="152">
        <v>653.22346279682381</v>
      </c>
      <c r="P18" s="152">
        <v>642.51379740074776</v>
      </c>
      <c r="Q18" s="152">
        <v>658.81959656206834</v>
      </c>
      <c r="R18" s="152">
        <v>681.97333287246272</v>
      </c>
      <c r="S18" s="152">
        <v>763.81224996551248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12.71631558577984</v>
      </c>
      <c r="E19" s="156">
        <v>18.464856122380215</v>
      </c>
      <c r="F19" s="156">
        <v>24.059870528652517</v>
      </c>
      <c r="G19" s="156">
        <v>32.149375263231782</v>
      </c>
      <c r="H19" s="156">
        <v>32.724297791109898</v>
      </c>
      <c r="I19" s="156">
        <v>44.531574574158697</v>
      </c>
      <c r="J19" s="156">
        <v>53.208679593721143</v>
      </c>
      <c r="K19" s="156">
        <v>62.603185509652903</v>
      </c>
      <c r="L19" s="156">
        <v>61.627057458421078</v>
      </c>
      <c r="M19" s="156">
        <v>76.867124068649616</v>
      </c>
      <c r="N19" s="156">
        <v>80.099999999999994</v>
      </c>
      <c r="O19" s="156">
        <v>77.340608037798461</v>
      </c>
      <c r="P19" s="156">
        <v>84.742745237671357</v>
      </c>
      <c r="Q19" s="156">
        <v>92.634134754954999</v>
      </c>
      <c r="R19" s="156">
        <v>82.438236132834447</v>
      </c>
      <c r="S19" s="156">
        <v>90.702165815974624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1634.3229944158793</v>
      </c>
      <c r="E20" s="156">
        <v>1730.035716692498</v>
      </c>
      <c r="F20" s="156">
        <v>1842.5075436334396</v>
      </c>
      <c r="G20" s="156">
        <v>1834.1990734241206</v>
      </c>
      <c r="H20" s="156">
        <v>1971.9116443959631</v>
      </c>
      <c r="I20" s="156">
        <v>2054.0351059410068</v>
      </c>
      <c r="J20" s="156">
        <v>2128.2317636195767</v>
      </c>
      <c r="K20" s="156">
        <v>2194.0698750799202</v>
      </c>
      <c r="L20" s="156">
        <v>2034.2945549873225</v>
      </c>
      <c r="M20" s="156">
        <v>1812.5700355829904</v>
      </c>
      <c r="N20" s="156">
        <v>2138.6000000000017</v>
      </c>
      <c r="O20" s="156">
        <v>2238.4715620927927</v>
      </c>
      <c r="P20" s="156">
        <v>2294.4632366031697</v>
      </c>
      <c r="Q20" s="156">
        <v>2256.9123714514471</v>
      </c>
      <c r="R20" s="156">
        <v>2218.4872497256347</v>
      </c>
      <c r="S20" s="156">
        <v>2205.3903986756768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351.63377011112954</v>
      </c>
      <c r="E21" s="156">
        <v>353.39308578745204</v>
      </c>
      <c r="F21" s="156">
        <v>348.9345863962036</v>
      </c>
      <c r="G21" s="156">
        <v>367.12059525480834</v>
      </c>
      <c r="H21" s="156">
        <v>390.23725115898554</v>
      </c>
      <c r="I21" s="156">
        <v>350.92958039052763</v>
      </c>
      <c r="J21" s="156">
        <v>362.99630655586333</v>
      </c>
      <c r="K21" s="156">
        <v>367.69828318398271</v>
      </c>
      <c r="L21" s="156">
        <v>420.04383514547254</v>
      </c>
      <c r="M21" s="156">
        <v>500.71755755204754</v>
      </c>
      <c r="N21" s="156">
        <v>520.5</v>
      </c>
      <c r="O21" s="156">
        <v>489.82385090605692</v>
      </c>
      <c r="P21" s="156">
        <v>470.89193519672421</v>
      </c>
      <c r="Q21" s="156">
        <v>430.79711101140992</v>
      </c>
      <c r="R21" s="156">
        <v>363.36769700059625</v>
      </c>
      <c r="S21" s="156">
        <v>437.90522830735279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85.282246917675678</v>
      </c>
      <c r="E22" s="156">
        <v>86.124401913875602</v>
      </c>
      <c r="F22" s="156">
        <v>84.408938042510201</v>
      </c>
      <c r="G22" s="156">
        <v>107.53895830408534</v>
      </c>
      <c r="H22" s="156">
        <v>110.85355876738478</v>
      </c>
      <c r="I22" s="156">
        <v>106.71998338180308</v>
      </c>
      <c r="J22" s="156">
        <v>116.57433056325023</v>
      </c>
      <c r="K22" s="156">
        <v>133.69979100460935</v>
      </c>
      <c r="L22" s="156">
        <v>155.39988826335468</v>
      </c>
      <c r="M22" s="156">
        <v>203.963276780624</v>
      </c>
      <c r="N22" s="156">
        <v>163.30000000000001</v>
      </c>
      <c r="O22" s="156">
        <v>172.68048485530275</v>
      </c>
      <c r="P22" s="156">
        <v>157.82446145629339</v>
      </c>
      <c r="Q22" s="156">
        <v>155.35791260897486</v>
      </c>
      <c r="R22" s="156">
        <v>157.09928017766563</v>
      </c>
      <c r="S22" s="156">
        <v>170.71320182094084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741.69292862276779</v>
      </c>
      <c r="E23" s="156">
        <v>697.08201361277736</v>
      </c>
      <c r="F23" s="156">
        <v>763.1365563811828</v>
      </c>
      <c r="G23" s="156">
        <v>810.19233469043934</v>
      </c>
      <c r="H23" s="156">
        <v>928.27924734115072</v>
      </c>
      <c r="I23" s="156">
        <v>1067.3296634815122</v>
      </c>
      <c r="J23" s="156">
        <v>1499.3074792243767</v>
      </c>
      <c r="K23" s="156">
        <v>1939.4581388912745</v>
      </c>
      <c r="L23" s="156">
        <v>1901.6717521165499</v>
      </c>
      <c r="M23" s="156">
        <v>1285.8041559360686</v>
      </c>
      <c r="N23" s="156">
        <v>796.2</v>
      </c>
      <c r="O23" s="156">
        <v>1002.0530415951853</v>
      </c>
      <c r="P23" s="156">
        <v>1115.8981662809326</v>
      </c>
      <c r="Q23" s="156">
        <v>1163.7767983602087</v>
      </c>
      <c r="R23" s="156">
        <v>1207.279451794371</v>
      </c>
      <c r="S23" s="156">
        <v>1195.0786315353841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1527.8929617957649</v>
      </c>
      <c r="E24" s="156">
        <v>1632.3202372127503</v>
      </c>
      <c r="F24" s="156">
        <v>1785.8804450411408</v>
      </c>
      <c r="G24" s="156">
        <v>1975.8528709813277</v>
      </c>
      <c r="H24" s="156">
        <v>2161.3035178620121</v>
      </c>
      <c r="I24" s="156">
        <v>2617.4958454507691</v>
      </c>
      <c r="J24" s="156">
        <v>2955.3324099722986</v>
      </c>
      <c r="K24" s="156">
        <v>3008.0067183906403</v>
      </c>
      <c r="L24" s="156">
        <v>2649.7056169152097</v>
      </c>
      <c r="M24" s="156">
        <v>2506.929836632788</v>
      </c>
      <c r="N24" s="156">
        <v>2476.7999999999997</v>
      </c>
      <c r="O24" s="156">
        <v>2481.0867058525746</v>
      </c>
      <c r="P24" s="156">
        <v>2467.5983621150071</v>
      </c>
      <c r="Q24" s="156">
        <v>2492.0605596755609</v>
      </c>
      <c r="R24" s="156">
        <v>2568.9793731583181</v>
      </c>
      <c r="S24" s="156">
        <v>2703.821216719547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1263.3383092829104</v>
      </c>
      <c r="E25" s="156">
        <v>1492.2838466203923</v>
      </c>
      <c r="F25" s="156">
        <v>1602.1746932698827</v>
      </c>
      <c r="G25" s="156">
        <v>1743.2261687491225</v>
      </c>
      <c r="H25" s="156">
        <v>1872.9206435778565</v>
      </c>
      <c r="I25" s="156">
        <v>1952.3784794349813</v>
      </c>
      <c r="J25" s="156">
        <v>1735.4570637119114</v>
      </c>
      <c r="K25" s="156">
        <v>1625.0107360645882</v>
      </c>
      <c r="L25" s="156">
        <v>1757.7033821823027</v>
      </c>
      <c r="M25" s="156">
        <v>1743.6648514754163</v>
      </c>
      <c r="N25" s="156">
        <v>1664.9</v>
      </c>
      <c r="O25" s="156">
        <v>1774.2404214828771</v>
      </c>
      <c r="P25" s="156">
        <v>1833.3630051628984</v>
      </c>
      <c r="Q25" s="156">
        <v>1826.2912037159219</v>
      </c>
      <c r="R25" s="156">
        <v>1803.9629114350648</v>
      </c>
      <c r="S25" s="156">
        <v>1666.7816250517315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116.10549013103333</v>
      </c>
      <c r="E26" s="156">
        <v>125.07581373407913</v>
      </c>
      <c r="F26" s="156">
        <v>135.32015579098487</v>
      </c>
      <c r="G26" s="156">
        <v>160.46609574617435</v>
      </c>
      <c r="H26" s="156">
        <v>197.43659667302975</v>
      </c>
      <c r="I26" s="156">
        <v>234.86186123805567</v>
      </c>
      <c r="J26" s="156">
        <v>265.23545706371192</v>
      </c>
      <c r="K26" s="156">
        <v>313.87481271531772</v>
      </c>
      <c r="L26" s="156">
        <v>307.18982337014916</v>
      </c>
      <c r="M26" s="156">
        <v>258.71390095739872</v>
      </c>
      <c r="N26" s="156">
        <v>258.3</v>
      </c>
      <c r="O26" s="156">
        <v>287.42582332592741</v>
      </c>
      <c r="P26" s="156">
        <v>277.90635570589279</v>
      </c>
      <c r="Q26" s="156">
        <v>301.12691668206168</v>
      </c>
      <c r="R26" s="156">
        <v>317.82791666306611</v>
      </c>
      <c r="S26" s="156">
        <v>342.97834184025385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596.69928678056067</v>
      </c>
      <c r="E27" s="156">
        <v>698.69937327313164</v>
      </c>
      <c r="F27" s="156">
        <v>703.18627125177795</v>
      </c>
      <c r="G27" s="156">
        <v>709.53250035097562</v>
      </c>
      <c r="H27" s="156">
        <v>703.57240250886275</v>
      </c>
      <c r="I27" s="156">
        <v>724.18986289987527</v>
      </c>
      <c r="J27" s="156">
        <v>722.29916897506916</v>
      </c>
      <c r="K27" s="156">
        <v>687.87158712435701</v>
      </c>
      <c r="L27" s="156">
        <v>724.39726674975293</v>
      </c>
      <c r="M27" s="156">
        <v>698.6848054730965</v>
      </c>
      <c r="N27" s="156">
        <v>732.6</v>
      </c>
      <c r="O27" s="156">
        <v>730.28283225993937</v>
      </c>
      <c r="P27" s="156">
        <v>757.3437778173402</v>
      </c>
      <c r="Q27" s="156">
        <v>791.39285494356614</v>
      </c>
      <c r="R27" s="156">
        <v>795.00185788477654</v>
      </c>
      <c r="S27" s="156">
        <v>842.44378534970349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352.6013158622215</v>
      </c>
      <c r="E28" s="156">
        <v>427.92641013545392</v>
      </c>
      <c r="F28" s="156">
        <v>443.04722912706535</v>
      </c>
      <c r="G28" s="156">
        <v>470.72862557910992</v>
      </c>
      <c r="H28" s="156">
        <v>541.17807472047991</v>
      </c>
      <c r="I28" s="156">
        <v>695.7571665974242</v>
      </c>
      <c r="J28" s="156">
        <v>911.58818097876269</v>
      </c>
      <c r="K28" s="156">
        <v>997.07024726349641</v>
      </c>
      <c r="L28" s="156">
        <v>1052.473247668572</v>
      </c>
      <c r="M28" s="156">
        <v>594.88469931389716</v>
      </c>
      <c r="N28" s="156">
        <v>534.20000000000005</v>
      </c>
      <c r="O28" s="156">
        <v>678.25369594360222</v>
      </c>
      <c r="P28" s="156">
        <v>723.42887662453268</v>
      </c>
      <c r="Q28" s="156">
        <v>720.66365803664894</v>
      </c>
      <c r="R28" s="156">
        <v>814.79049108647371</v>
      </c>
      <c r="S28" s="156">
        <v>864.68823285970484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693.17742024658594</v>
      </c>
      <c r="E29" s="156">
        <v>744.12022373475304</v>
      </c>
      <c r="F29" s="156">
        <v>908.29334432200346</v>
      </c>
      <c r="G29" s="156">
        <v>1183.3497121999158</v>
      </c>
      <c r="H29" s="156">
        <v>1332.2879738205618</v>
      </c>
      <c r="I29" s="156">
        <v>1501.4800581636891</v>
      </c>
      <c r="J29" s="156">
        <v>1995.960295475531</v>
      </c>
      <c r="K29" s="156">
        <v>2360.1210073768693</v>
      </c>
      <c r="L29" s="156">
        <v>2098.6720529459794</v>
      </c>
      <c r="M29" s="156">
        <v>1859.0638331334658</v>
      </c>
      <c r="N29" s="156">
        <v>1621.2</v>
      </c>
      <c r="O29" s="156">
        <v>1863.2055572742356</v>
      </c>
      <c r="P29" s="156">
        <v>2078.9567384724942</v>
      </c>
      <c r="Q29" s="156">
        <v>2246.7076614499483</v>
      </c>
      <c r="R29" s="156">
        <v>2384.4006809363741</v>
      </c>
      <c r="S29" s="156">
        <v>2305.1455373154918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395.17332891026706</v>
      </c>
      <c r="E30" s="156">
        <v>386.41417885302246</v>
      </c>
      <c r="F30" s="156">
        <v>438.52769543660031</v>
      </c>
      <c r="G30" s="156">
        <v>450.09125368524496</v>
      </c>
      <c r="H30" s="156">
        <v>445.05044995909458</v>
      </c>
      <c r="I30" s="156">
        <v>595.00934773577069</v>
      </c>
      <c r="J30" s="156">
        <v>631.80978762696213</v>
      </c>
      <c r="K30" s="156">
        <v>779.77229999904557</v>
      </c>
      <c r="L30" s="156">
        <v>841.20503674416614</v>
      </c>
      <c r="M30" s="156">
        <v>759.52975406452128</v>
      </c>
      <c r="N30" s="156">
        <v>712</v>
      </c>
      <c r="O30" s="156">
        <v>770.96867939739934</v>
      </c>
      <c r="P30" s="156">
        <v>790.54655510058728</v>
      </c>
      <c r="Q30" s="156">
        <v>776.52564813104254</v>
      </c>
      <c r="R30" s="156">
        <v>750.67186298315801</v>
      </c>
      <c r="S30" s="156">
        <v>863.56738860532505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220.46221042737878</v>
      </c>
      <c r="E31" s="156">
        <v>215.91751465732193</v>
      </c>
      <c r="F31" s="156">
        <v>256.81585558760582</v>
      </c>
      <c r="G31" s="156">
        <v>280.64017969956478</v>
      </c>
      <c r="H31" s="156">
        <v>301.60894464139625</v>
      </c>
      <c r="I31" s="156">
        <v>362.74407976734517</v>
      </c>
      <c r="J31" s="156">
        <v>390.46629732225301</v>
      </c>
      <c r="K31" s="156">
        <v>453.87309494498362</v>
      </c>
      <c r="L31" s="156">
        <v>480.55352615067255</v>
      </c>
      <c r="M31" s="156">
        <v>408.41803133662296</v>
      </c>
      <c r="N31" s="156">
        <v>446.3</v>
      </c>
      <c r="O31" s="156">
        <v>530.97842900132184</v>
      </c>
      <c r="P31" s="156">
        <v>532.04557593021195</v>
      </c>
      <c r="Q31" s="156">
        <v>541.64137482075785</v>
      </c>
      <c r="R31" s="156">
        <v>508.19629632830123</v>
      </c>
      <c r="S31" s="156">
        <v>518.51979583390812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901.06153590976953</v>
      </c>
      <c r="E32" s="156">
        <v>870.27427724240169</v>
      </c>
      <c r="F32" s="156">
        <v>882.50541679405546</v>
      </c>
      <c r="G32" s="156">
        <v>997.47297487013907</v>
      </c>
      <c r="H32" s="156">
        <v>1050.3136078538314</v>
      </c>
      <c r="I32" s="156">
        <v>1157.5612796011633</v>
      </c>
      <c r="J32" s="156">
        <v>1397.2760849492149</v>
      </c>
      <c r="K32" s="156">
        <v>1610.0279614837716</v>
      </c>
      <c r="L32" s="156">
        <v>1602.4753964502127</v>
      </c>
      <c r="M32" s="156">
        <v>1292.8814359014686</v>
      </c>
      <c r="N32" s="156">
        <v>1191.3999999999996</v>
      </c>
      <c r="O32" s="156">
        <v>1263.7924084334072</v>
      </c>
      <c r="P32" s="156">
        <v>1280.9328823215237</v>
      </c>
      <c r="Q32" s="156">
        <v>1301.0125535527345</v>
      </c>
      <c r="R32" s="156">
        <v>1316.073727780994</v>
      </c>
      <c r="S32" s="156">
        <v>1358.8081114636502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618.12351412616795</v>
      </c>
      <c r="E33" s="156">
        <v>688.18653548082762</v>
      </c>
      <c r="F33" s="156">
        <v>687.89961318108703</v>
      </c>
      <c r="G33" s="156">
        <v>759.51144180822678</v>
      </c>
      <c r="H33" s="156">
        <v>795.20043632397062</v>
      </c>
      <c r="I33" s="156">
        <v>791.70128791026161</v>
      </c>
      <c r="J33" s="156">
        <v>813.48107109879959</v>
      </c>
      <c r="K33" s="156">
        <v>894.38575395802911</v>
      </c>
      <c r="L33" s="156">
        <v>1013.2794705402039</v>
      </c>
      <c r="M33" s="156">
        <v>987.28055517329517</v>
      </c>
      <c r="N33" s="156">
        <v>834.9</v>
      </c>
      <c r="O33" s="156">
        <v>836.12228253227204</v>
      </c>
      <c r="P33" s="156">
        <v>831.4936799003026</v>
      </c>
      <c r="Q33" s="156">
        <v>868.98383961010973</v>
      </c>
      <c r="R33" s="156">
        <v>884.43956689681397</v>
      </c>
      <c r="S33" s="156">
        <v>915.04000551800254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304.0858074860397</v>
      </c>
      <c r="E34" s="156">
        <v>304.73751600512168</v>
      </c>
      <c r="F34" s="156">
        <v>306.79658110569062</v>
      </c>
      <c r="G34" s="156">
        <v>367.26098553980069</v>
      </c>
      <c r="H34" s="156">
        <v>375.92037087537494</v>
      </c>
      <c r="I34" s="156">
        <v>445.57540506855008</v>
      </c>
      <c r="J34" s="156">
        <v>481.64819944598338</v>
      </c>
      <c r="K34" s="156">
        <v>495.67217307490432</v>
      </c>
      <c r="L34" s="156">
        <v>565.47337659547043</v>
      </c>
      <c r="M34" s="156">
        <v>537.18520848487231</v>
      </c>
      <c r="N34" s="156">
        <v>500.9</v>
      </c>
      <c r="O34" s="156">
        <v>491.41753616259342</v>
      </c>
      <c r="P34" s="156">
        <v>510.23678119992883</v>
      </c>
      <c r="Q34" s="156">
        <v>538.03453766505675</v>
      </c>
      <c r="R34" s="156">
        <v>584.15353905446625</v>
      </c>
      <c r="S34" s="156">
        <v>629.65581459511657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208.29877812793717</v>
      </c>
      <c r="E35" s="156">
        <v>213.08713525170162</v>
      </c>
      <c r="F35" s="156">
        <v>246.18165866886437</v>
      </c>
      <c r="G35" s="156">
        <v>226.16874912256068</v>
      </c>
      <c r="H35" s="156">
        <v>253.88601036269438</v>
      </c>
      <c r="I35" s="156">
        <v>320.54943913585373</v>
      </c>
      <c r="J35" s="156">
        <v>380.42474607571557</v>
      </c>
      <c r="K35" s="156">
        <v>407.01613749797201</v>
      </c>
      <c r="L35" s="156">
        <v>393.57084533069758</v>
      </c>
      <c r="M35" s="156">
        <v>279.84744529852361</v>
      </c>
      <c r="N35" s="156">
        <v>285.2</v>
      </c>
      <c r="O35" s="156">
        <v>319.01828988197354</v>
      </c>
      <c r="P35" s="156">
        <v>336.65657824461459</v>
      </c>
      <c r="Q35" s="156">
        <v>353.55801289664208</v>
      </c>
      <c r="R35" s="156">
        <v>361.63943209215108</v>
      </c>
      <c r="S35" s="156">
        <v>357.72175472478961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76.297893514679046</v>
      </c>
      <c r="E36" s="156">
        <v>81.407102904508392</v>
      </c>
      <c r="F36" s="156">
        <v>75.369870661579981</v>
      </c>
      <c r="G36" s="156">
        <v>102.34451775937106</v>
      </c>
      <c r="H36" s="156">
        <v>122.30706299427324</v>
      </c>
      <c r="I36" s="156">
        <v>121.39073535521396</v>
      </c>
      <c r="J36" s="156">
        <v>116.45891043397968</v>
      </c>
      <c r="K36" s="156">
        <v>159.27548264574804</v>
      </c>
      <c r="L36" s="156">
        <v>132.79470540203704</v>
      </c>
      <c r="M36" s="156">
        <v>129.25865492362436</v>
      </c>
      <c r="N36" s="156">
        <v>126.2</v>
      </c>
      <c r="O36" s="156">
        <v>128.61977482164784</v>
      </c>
      <c r="P36" s="156">
        <v>151.94943920242122</v>
      </c>
      <c r="Q36" s="156">
        <v>148.23220993551678</v>
      </c>
      <c r="R36" s="156">
        <v>140.85359003828106</v>
      </c>
      <c r="S36" s="156">
        <v>153.29700648365292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3.4555205396140876</v>
      </c>
      <c r="E37" s="156">
        <v>12.804097311139566</v>
      </c>
      <c r="F37" s="156">
        <v>13.425673609911073</v>
      </c>
      <c r="G37" s="156">
        <v>15.162150779166081</v>
      </c>
      <c r="H37" s="156">
        <v>16.63485137714753</v>
      </c>
      <c r="I37" s="156">
        <v>15.449729954299958</v>
      </c>
      <c r="J37" s="156">
        <v>15.466297322253</v>
      </c>
      <c r="K37" s="156">
        <v>17.368566711519559</v>
      </c>
      <c r="L37" s="156">
        <v>21.487816408096609</v>
      </c>
      <c r="M37" s="156">
        <v>28.309119861599861</v>
      </c>
      <c r="N37" s="156">
        <v>29.5</v>
      </c>
      <c r="O37" s="156">
        <v>37.029745666582293</v>
      </c>
      <c r="P37" s="156">
        <v>34.092932170197606</v>
      </c>
      <c r="Q37" s="156">
        <v>26.47946302112199</v>
      </c>
      <c r="R37" s="156">
        <v>28.170718007656212</v>
      </c>
      <c r="S37" s="156">
        <v>31.642295489032975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10647.426328302095</v>
      </c>
      <c r="E39" s="164">
        <f t="shared" ref="E39:S39" si="1">SUM(E18:E38)</f>
        <v>11347.530157018666</v>
      </c>
      <c r="F39" s="164">
        <f t="shared" si="1"/>
        <v>12172.034720652939</v>
      </c>
      <c r="G39" s="164">
        <f t="shared" si="1"/>
        <v>13190.228836164537</v>
      </c>
      <c r="H39" s="164">
        <f t="shared" si="1"/>
        <v>14286.610308153804</v>
      </c>
      <c r="I39" s="164">
        <f t="shared" si="1"/>
        <v>15838.310137100125</v>
      </c>
      <c r="J39" s="164">
        <f t="shared" si="1"/>
        <v>17629.84764542936</v>
      </c>
      <c r="K39" s="164">
        <f t="shared" si="1"/>
        <v>19226.907917966921</v>
      </c>
      <c r="L39" s="164">
        <f t="shared" si="1"/>
        <v>18836.133912071859</v>
      </c>
      <c r="M39" s="164">
        <f t="shared" si="1"/>
        <v>16573.711836750743</v>
      </c>
      <c r="N39" s="164">
        <f t="shared" si="1"/>
        <v>15814.000000000002</v>
      </c>
      <c r="O39" s="164">
        <f t="shared" si="1"/>
        <v>16826.035192320316</v>
      </c>
      <c r="P39" s="164">
        <f t="shared" si="1"/>
        <v>17372.885882143495</v>
      </c>
      <c r="Q39" s="164">
        <f t="shared" si="1"/>
        <v>17691.008418885758</v>
      </c>
      <c r="R39" s="164">
        <f t="shared" si="1"/>
        <v>17969.807212049458</v>
      </c>
      <c r="S39" s="164">
        <f t="shared" si="1"/>
        <v>18417.712787970748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537.67899596395205</v>
      </c>
      <c r="E41" s="152">
        <v>541.68070624705172</v>
      </c>
      <c r="F41" s="152">
        <v>580.22836937882994</v>
      </c>
      <c r="G41" s="152">
        <v>481.81945809349992</v>
      </c>
      <c r="H41" s="152">
        <v>524.54322334333244</v>
      </c>
      <c r="I41" s="152">
        <v>534.11923556294141</v>
      </c>
      <c r="J41" s="152">
        <v>532.8947368421052</v>
      </c>
      <c r="K41" s="152">
        <v>521.91588651263987</v>
      </c>
      <c r="L41" s="152">
        <v>497.22807168335555</v>
      </c>
      <c r="M41" s="152">
        <v>511.13688638999747</v>
      </c>
      <c r="N41" s="152">
        <v>523</v>
      </c>
      <c r="O41" s="152">
        <v>466.76228778205882</v>
      </c>
      <c r="P41" s="152">
        <v>481.7518248175183</v>
      </c>
      <c r="Q41" s="152">
        <v>521.67181300748643</v>
      </c>
      <c r="R41" s="152">
        <v>507.33216387407862</v>
      </c>
      <c r="S41" s="152">
        <v>466.7885225548352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198.89976226018689</v>
      </c>
      <c r="E42" s="156">
        <v>213.35669519509406</v>
      </c>
      <c r="F42" s="156">
        <v>202.58145130202448</v>
      </c>
      <c r="G42" s="156">
        <v>195.00210585427487</v>
      </c>
      <c r="H42" s="156">
        <v>196.48213798745567</v>
      </c>
      <c r="I42" s="156">
        <v>210.97320315745742</v>
      </c>
      <c r="J42" s="156">
        <v>206.02493074792244</v>
      </c>
      <c r="K42" s="156">
        <v>146.96479525131934</v>
      </c>
      <c r="L42" s="156">
        <v>130.98972882375693</v>
      </c>
      <c r="M42" s="156">
        <v>104.97965282009947</v>
      </c>
      <c r="N42" s="156">
        <v>125</v>
      </c>
      <c r="O42" s="156">
        <v>134.057053932184</v>
      </c>
      <c r="P42" s="156">
        <v>117.76749154352859</v>
      </c>
      <c r="Q42" s="156">
        <v>116.29850536187132</v>
      </c>
      <c r="R42" s="156">
        <v>109.4855819500013</v>
      </c>
      <c r="S42" s="156">
        <v>99.237825907021659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406.09277381544757</v>
      </c>
      <c r="E43" s="156">
        <v>407.03551452254197</v>
      </c>
      <c r="F43" s="156">
        <v>486.91329141687379</v>
      </c>
      <c r="G43" s="156">
        <v>477.88853011371612</v>
      </c>
      <c r="H43" s="156">
        <v>497.54567766566674</v>
      </c>
      <c r="I43" s="156">
        <v>524.12235147486501</v>
      </c>
      <c r="J43" s="156">
        <v>489.72760849492153</v>
      </c>
      <c r="K43" s="156">
        <v>554.45809117543206</v>
      </c>
      <c r="L43" s="156">
        <v>425.02900855215091</v>
      </c>
      <c r="M43" s="156">
        <v>374.21117817052317</v>
      </c>
      <c r="N43" s="156">
        <v>537.79999999999995</v>
      </c>
      <c r="O43" s="156">
        <v>562.94588032361185</v>
      </c>
      <c r="P43" s="156">
        <v>589.28253516111806</v>
      </c>
      <c r="Q43" s="156">
        <v>554.22131904673927</v>
      </c>
      <c r="R43" s="156">
        <v>597.54759209491635</v>
      </c>
      <c r="S43" s="156">
        <v>580.33866740240035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0.1382208215845635</v>
      </c>
      <c r="E44" s="156">
        <v>0.13477997169620595</v>
      </c>
      <c r="F44" s="156">
        <v>0.53170984593707216</v>
      </c>
      <c r="G44" s="156">
        <v>0.98273199494594965</v>
      </c>
      <c r="H44" s="156">
        <v>0.81810744477774744</v>
      </c>
      <c r="I44" s="156">
        <v>1.5579559617781471</v>
      </c>
      <c r="J44" s="156">
        <v>0</v>
      </c>
      <c r="K44" s="156">
        <v>0.38172674091251774</v>
      </c>
      <c r="L44" s="156">
        <v>8.5951265632386434E-2</v>
      </c>
      <c r="M44" s="156">
        <v>0.19659111014999903</v>
      </c>
      <c r="N44" s="156">
        <v>0.3</v>
      </c>
      <c r="O44" s="156">
        <v>0.46873095780483914</v>
      </c>
      <c r="P44" s="156">
        <v>0.35606195478013175</v>
      </c>
      <c r="Q44" s="156">
        <v>1.3195745691589031</v>
      </c>
      <c r="R44" s="156">
        <v>1.5554384176006499</v>
      </c>
      <c r="S44" s="156">
        <v>2.069250931162919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27.920605960081826</v>
      </c>
      <c r="E45" s="156">
        <v>36.660152301368022</v>
      </c>
      <c r="F45" s="156">
        <v>35.3587047548153</v>
      </c>
      <c r="G45" s="156">
        <v>35.518742103046471</v>
      </c>
      <c r="H45" s="156">
        <v>37.63294245977638</v>
      </c>
      <c r="I45" s="156">
        <v>44.531574574158697</v>
      </c>
      <c r="J45" s="156">
        <v>56.094182825484765</v>
      </c>
      <c r="K45" s="156">
        <v>45.42548216858961</v>
      </c>
      <c r="L45" s="156">
        <v>62.572521380377324</v>
      </c>
      <c r="M45" s="156">
        <v>56.028466392749721</v>
      </c>
      <c r="N45" s="156">
        <v>88.8</v>
      </c>
      <c r="O45" s="156">
        <v>77.340608037798461</v>
      </c>
      <c r="P45" s="156">
        <v>74.416948549047532</v>
      </c>
      <c r="Q45" s="156">
        <v>59.99665707775813</v>
      </c>
      <c r="R45" s="156">
        <v>52.884906198422094</v>
      </c>
      <c r="S45" s="156">
        <v>52.852117533452891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26.538397744236192</v>
      </c>
      <c r="E46" s="156">
        <v>34.908012669317344</v>
      </c>
      <c r="F46" s="156">
        <v>35.092849831846763</v>
      </c>
      <c r="G46" s="156">
        <v>35.378351818054192</v>
      </c>
      <c r="H46" s="156">
        <v>38.178347422961551</v>
      </c>
      <c r="I46" s="156">
        <v>46.479019526381379</v>
      </c>
      <c r="J46" s="156">
        <v>56.671283471837491</v>
      </c>
      <c r="K46" s="156">
        <v>45.902640594730258</v>
      </c>
      <c r="L46" s="156">
        <v>55.180712535992093</v>
      </c>
      <c r="M46" s="156">
        <v>52.588121965124742</v>
      </c>
      <c r="N46" s="156">
        <v>68.3</v>
      </c>
      <c r="O46" s="156">
        <v>82.027917615846846</v>
      </c>
      <c r="P46" s="156">
        <v>82.339327042905467</v>
      </c>
      <c r="Q46" s="156">
        <v>93.073992944674629</v>
      </c>
      <c r="R46" s="156">
        <v>67.661571165628274</v>
      </c>
      <c r="S46" s="156">
        <v>69.751000137950072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57.499861779178417</v>
      </c>
      <c r="E47" s="156">
        <v>75.746344093267751</v>
      </c>
      <c r="F47" s="156">
        <v>71.514974278536201</v>
      </c>
      <c r="G47" s="156">
        <v>104.16959146427067</v>
      </c>
      <c r="H47" s="156">
        <v>110.58085628579218</v>
      </c>
      <c r="I47" s="156">
        <v>130.60864146240132</v>
      </c>
      <c r="J47" s="156">
        <v>149.23822714681444</v>
      </c>
      <c r="K47" s="156">
        <v>193.44002595741838</v>
      </c>
      <c r="L47" s="156">
        <v>182.99024453135073</v>
      </c>
      <c r="M47" s="156">
        <v>148.13140149802425</v>
      </c>
      <c r="N47" s="156">
        <v>174.2</v>
      </c>
      <c r="O47" s="156">
        <v>205.02292094383665</v>
      </c>
      <c r="P47" s="156">
        <v>218.17696279152571</v>
      </c>
      <c r="Q47" s="156">
        <v>231.10149287869589</v>
      </c>
      <c r="R47" s="156">
        <v>227.09400896969487</v>
      </c>
      <c r="S47" s="156">
        <v>206.66643674989655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138.91192569248631</v>
      </c>
      <c r="E48" s="156">
        <v>135.453871554687</v>
      </c>
      <c r="F48" s="156">
        <v>132.66160656129949</v>
      </c>
      <c r="G48" s="156">
        <v>173.66278253544854</v>
      </c>
      <c r="H48" s="156">
        <v>211.8898281974366</v>
      </c>
      <c r="I48" s="156">
        <v>183.96863315330285</v>
      </c>
      <c r="J48" s="156">
        <v>245.03693444136658</v>
      </c>
      <c r="K48" s="156">
        <v>228.55888612136999</v>
      </c>
      <c r="L48" s="156">
        <v>231.12295328548711</v>
      </c>
      <c r="M48" s="156">
        <v>176.73540802484914</v>
      </c>
      <c r="N48" s="156">
        <v>215.1</v>
      </c>
      <c r="O48" s="156">
        <v>258.92698109139315</v>
      </c>
      <c r="P48" s="156">
        <v>238.1164322592131</v>
      </c>
      <c r="Q48" s="156">
        <v>175.59138933607804</v>
      </c>
      <c r="R48" s="156">
        <v>185.61565116701087</v>
      </c>
      <c r="S48" s="156">
        <v>201.40709063319079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21.424227345607342</v>
      </c>
      <c r="E49" s="156">
        <v>22.508255273266396</v>
      </c>
      <c r="F49" s="156">
        <v>24.990362759042391</v>
      </c>
      <c r="G49" s="156">
        <v>32.710936403200897</v>
      </c>
      <c r="H49" s="156">
        <v>40.223616034905916</v>
      </c>
      <c r="I49" s="156">
        <v>43.492937266306605</v>
      </c>
      <c r="J49" s="156">
        <v>30.355493998153278</v>
      </c>
      <c r="K49" s="156">
        <v>40.749329592411272</v>
      </c>
      <c r="L49" s="156">
        <v>51.312905582534704</v>
      </c>
      <c r="M49" s="156">
        <v>38.728448699549809</v>
      </c>
      <c r="N49" s="156">
        <v>40.700000000000003</v>
      </c>
      <c r="O49" s="156">
        <v>58.872608300287794</v>
      </c>
      <c r="P49" s="156">
        <v>53.14224675093466</v>
      </c>
      <c r="Q49" s="156">
        <v>72.840516217571448</v>
      </c>
      <c r="R49" s="156">
        <v>58.761006887135657</v>
      </c>
      <c r="S49" s="156">
        <v>115.96427093392192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24.050422955714048</v>
      </c>
      <c r="E50" s="156">
        <v>30.325493631646339</v>
      </c>
      <c r="F50" s="156">
        <v>31.769663294740059</v>
      </c>
      <c r="G50" s="156">
        <v>30.324301558332163</v>
      </c>
      <c r="H50" s="156">
        <v>22.770657212980637</v>
      </c>
      <c r="I50" s="156">
        <v>25.706273369339428</v>
      </c>
      <c r="J50" s="156">
        <v>31.855955678670359</v>
      </c>
      <c r="K50" s="156">
        <v>54.586923950490039</v>
      </c>
      <c r="L50" s="156">
        <v>48.30461128540118</v>
      </c>
      <c r="M50" s="156">
        <v>30.275030963099852</v>
      </c>
      <c r="N50" s="156">
        <v>36.5</v>
      </c>
      <c r="O50" s="156">
        <v>50.716689634483593</v>
      </c>
      <c r="P50" s="156">
        <v>57.32597471960122</v>
      </c>
      <c r="Q50" s="156">
        <v>66.946416475328348</v>
      </c>
      <c r="R50" s="156">
        <v>62.736016176559538</v>
      </c>
      <c r="S50" s="156">
        <v>61.732652779693744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41.742688118538176</v>
      </c>
      <c r="E51" s="156">
        <v>42.32091111260867</v>
      </c>
      <c r="F51" s="156">
        <v>39.346528599343337</v>
      </c>
      <c r="G51" s="156">
        <v>53.348308297065842</v>
      </c>
      <c r="H51" s="156">
        <v>53.995091355331333</v>
      </c>
      <c r="I51" s="156">
        <v>60.630452845866223</v>
      </c>
      <c r="J51" s="156">
        <v>54.593721144967681</v>
      </c>
      <c r="K51" s="156">
        <v>77.299665034784852</v>
      </c>
      <c r="L51" s="156">
        <v>61.713008724053459</v>
      </c>
      <c r="M51" s="156">
        <v>47.083570880924768</v>
      </c>
      <c r="N51" s="156">
        <v>43</v>
      </c>
      <c r="O51" s="156">
        <v>56.716445894385537</v>
      </c>
      <c r="P51" s="156">
        <v>62.755919529998216</v>
      </c>
      <c r="Q51" s="156">
        <v>65.714813544113383</v>
      </c>
      <c r="R51" s="156">
        <v>62.303949949448246</v>
      </c>
      <c r="S51" s="156">
        <v>62.594840667678298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32.896555537126112</v>
      </c>
      <c r="E52" s="156">
        <v>40.973111395646612</v>
      </c>
      <c r="F52" s="156">
        <v>40.011165906764681</v>
      </c>
      <c r="G52" s="156">
        <v>36.501474097992414</v>
      </c>
      <c r="H52" s="156">
        <v>38.451049904554132</v>
      </c>
      <c r="I52" s="156">
        <v>40.896343996676357</v>
      </c>
      <c r="J52" s="156">
        <v>58.86426592797784</v>
      </c>
      <c r="K52" s="156">
        <v>52.67829024592745</v>
      </c>
      <c r="L52" s="156">
        <v>61.970862520950611</v>
      </c>
      <c r="M52" s="156">
        <v>38.040379814024817</v>
      </c>
      <c r="N52" s="156">
        <v>48.6</v>
      </c>
      <c r="O52" s="156">
        <v>60.372547365263294</v>
      </c>
      <c r="P52" s="156">
        <v>63.290012462168406</v>
      </c>
      <c r="Q52" s="156">
        <v>66.506558285608705</v>
      </c>
      <c r="R52" s="156">
        <v>73.27843211807506</v>
      </c>
      <c r="S52" s="156">
        <v>70.182094081942353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120.52855642174018</v>
      </c>
      <c r="E53" s="156">
        <v>148.93186872430601</v>
      </c>
      <c r="F53" s="156">
        <v>161.50686570338621</v>
      </c>
      <c r="G53" s="156">
        <v>176.89175909027244</v>
      </c>
      <c r="H53" s="156">
        <v>198.80010908099189</v>
      </c>
      <c r="I53" s="156">
        <v>206.94848358953209</v>
      </c>
      <c r="J53" s="156">
        <v>216.87442289935484</v>
      </c>
      <c r="K53" s="156">
        <v>231.70813173389479</v>
      </c>
      <c r="L53" s="156">
        <v>225.79397481627961</v>
      </c>
      <c r="M53" s="156">
        <v>234.43489885387339</v>
      </c>
      <c r="N53" s="156">
        <v>237.300000000002</v>
      </c>
      <c r="O53" s="156">
        <v>224.24089021383793</v>
      </c>
      <c r="P53" s="156">
        <v>255.74149902083036</v>
      </c>
      <c r="Q53" s="156">
        <v>231.62932270636293</v>
      </c>
      <c r="R53" s="156">
        <v>212.23093075706311</v>
      </c>
      <c r="S53" s="156">
        <v>215.80562836253011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1634.3229944158793</v>
      </c>
      <c r="E54" s="164">
        <f t="shared" ref="E54:S54" si="2">SUM(E41:E53)</f>
        <v>1730.035716692498</v>
      </c>
      <c r="F54" s="164">
        <f t="shared" si="2"/>
        <v>1842.5075436334396</v>
      </c>
      <c r="G54" s="164">
        <f t="shared" si="2"/>
        <v>1834.1990734241206</v>
      </c>
      <c r="H54" s="164">
        <f t="shared" si="2"/>
        <v>1971.9116443959631</v>
      </c>
      <c r="I54" s="164">
        <f t="shared" si="2"/>
        <v>2054.0351059410068</v>
      </c>
      <c r="J54" s="164">
        <f t="shared" si="2"/>
        <v>2128.2317636195767</v>
      </c>
      <c r="K54" s="164">
        <f t="shared" si="2"/>
        <v>2194.0698750799202</v>
      </c>
      <c r="L54" s="164">
        <f t="shared" si="2"/>
        <v>2034.2945549873225</v>
      </c>
      <c r="M54" s="164">
        <f t="shared" si="2"/>
        <v>1812.5700355829904</v>
      </c>
      <c r="N54" s="164">
        <f t="shared" si="2"/>
        <v>2138.6000000000017</v>
      </c>
      <c r="O54" s="164">
        <f t="shared" si="2"/>
        <v>2238.4715620927927</v>
      </c>
      <c r="P54" s="164">
        <f t="shared" si="2"/>
        <v>2294.4632366031697</v>
      </c>
      <c r="Q54" s="164">
        <f t="shared" si="2"/>
        <v>2256.9123714514471</v>
      </c>
      <c r="R54" s="164">
        <f t="shared" si="2"/>
        <v>2218.4872497256347</v>
      </c>
      <c r="S54" s="164">
        <f t="shared" si="2"/>
        <v>2205.3903986756768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537.67899596395205</v>
      </c>
      <c r="E56" s="152">
        <v>541.68070624705172</v>
      </c>
      <c r="F56" s="152">
        <v>580.22836937882994</v>
      </c>
      <c r="G56" s="152">
        <v>481.81945809349992</v>
      </c>
      <c r="H56" s="152">
        <v>524.54322334333244</v>
      </c>
      <c r="I56" s="152">
        <v>534.11923556294141</v>
      </c>
      <c r="J56" s="152">
        <v>532.8947368421052</v>
      </c>
      <c r="K56" s="152">
        <v>521.91588651263987</v>
      </c>
      <c r="L56" s="152">
        <v>497.22807168335555</v>
      </c>
      <c r="M56" s="152">
        <v>511.13688638999747</v>
      </c>
      <c r="N56" s="152">
        <v>523</v>
      </c>
      <c r="O56" s="152">
        <v>466.76228778205882</v>
      </c>
      <c r="P56" s="152">
        <v>481.7518248175183</v>
      </c>
      <c r="Q56" s="152">
        <v>521.67181300748643</v>
      </c>
      <c r="R56" s="152">
        <v>507.33216387407862</v>
      </c>
      <c r="S56" s="152">
        <v>466.7885225548352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198.89976226018689</v>
      </c>
      <c r="E57" s="156">
        <v>213.35669519509406</v>
      </c>
      <c r="F57" s="156">
        <v>202.58145130202448</v>
      </c>
      <c r="G57" s="156">
        <v>195.00210585427487</v>
      </c>
      <c r="H57" s="156">
        <v>196.48213798745567</v>
      </c>
      <c r="I57" s="156">
        <v>210.97320315745742</v>
      </c>
      <c r="J57" s="156">
        <v>206.02493074792244</v>
      </c>
      <c r="K57" s="156">
        <v>146.96479525131934</v>
      </c>
      <c r="L57" s="156">
        <v>130.98972882375693</v>
      </c>
      <c r="M57" s="156">
        <v>104.97965282009947</v>
      </c>
      <c r="N57" s="156">
        <v>125</v>
      </c>
      <c r="O57" s="156">
        <v>134.057053932184</v>
      </c>
      <c r="P57" s="156">
        <v>117.76749154352859</v>
      </c>
      <c r="Q57" s="156">
        <v>116.29850536187132</v>
      </c>
      <c r="R57" s="156">
        <v>109.4855819500013</v>
      </c>
      <c r="S57" s="156">
        <v>99.237825907021659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320.39586443301818</v>
      </c>
      <c r="E58" s="156">
        <v>328.72835096704631</v>
      </c>
      <c r="F58" s="156">
        <v>397.05432745350862</v>
      </c>
      <c r="G58" s="156">
        <v>377.64986662922922</v>
      </c>
      <c r="H58" s="156">
        <v>400.87264794109626</v>
      </c>
      <c r="I58" s="156">
        <v>419.60947237224758</v>
      </c>
      <c r="J58" s="156">
        <v>366.22807017543857</v>
      </c>
      <c r="K58" s="156">
        <v>455.49543359386183</v>
      </c>
      <c r="L58" s="156">
        <v>326.52885813743609</v>
      </c>
      <c r="M58" s="156">
        <v>296.06621188589855</v>
      </c>
      <c r="N58" s="156">
        <v>455.1</v>
      </c>
      <c r="O58" s="156">
        <v>483.16787130522818</v>
      </c>
      <c r="P58" s="156">
        <v>503.38258857041126</v>
      </c>
      <c r="Q58" s="156">
        <v>464.57821998187785</v>
      </c>
      <c r="R58" s="156">
        <v>503.96204730261059</v>
      </c>
      <c r="S58" s="156">
        <v>487.91212581045664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37.457842649416712</v>
      </c>
      <c r="E59" s="156">
        <v>32.347193207089433</v>
      </c>
      <c r="F59" s="156">
        <v>38.814818753406264</v>
      </c>
      <c r="G59" s="156">
        <v>41.274743787729889</v>
      </c>
      <c r="H59" s="156">
        <v>37.769293700572675</v>
      </c>
      <c r="I59" s="156">
        <v>40.636684669713333</v>
      </c>
      <c r="J59" s="156">
        <v>38.665743305632503</v>
      </c>
      <c r="K59" s="156">
        <v>27.579757030929407</v>
      </c>
      <c r="L59" s="156">
        <v>31.372211955821051</v>
      </c>
      <c r="M59" s="156">
        <v>28.604006526824858</v>
      </c>
      <c r="N59" s="156">
        <v>34.9</v>
      </c>
      <c r="O59" s="156">
        <v>33.467390387265517</v>
      </c>
      <c r="P59" s="156">
        <v>36.140288410183373</v>
      </c>
      <c r="Q59" s="156">
        <v>36.420258108785724</v>
      </c>
      <c r="R59" s="156">
        <v>33.787578960103005</v>
      </c>
      <c r="S59" s="156">
        <v>30.866326389846872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48.239066733012685</v>
      </c>
      <c r="E60" s="156">
        <v>45.95997034840623</v>
      </c>
      <c r="F60" s="156">
        <v>51.044145209958906</v>
      </c>
      <c r="G60" s="156">
        <v>58.963919696757003</v>
      </c>
      <c r="H60" s="156">
        <v>58.903736023997809</v>
      </c>
      <c r="I60" s="156">
        <v>63.8761944329041</v>
      </c>
      <c r="J60" s="156">
        <v>84.833795013850448</v>
      </c>
      <c r="K60" s="156">
        <v>71.382900550640812</v>
      </c>
      <c r="L60" s="156">
        <v>67.127938458893766</v>
      </c>
      <c r="M60" s="156">
        <v>49.540959757799754</v>
      </c>
      <c r="N60" s="156">
        <v>47.799999999999933</v>
      </c>
      <c r="O60" s="156">
        <v>46.310618631118153</v>
      </c>
      <c r="P60" s="156">
        <v>49.759658180523431</v>
      </c>
      <c r="Q60" s="156">
        <v>53.222840956075693</v>
      </c>
      <c r="R60" s="156">
        <v>59.797965832202763</v>
      </c>
      <c r="S60" s="156">
        <v>61.560215202096828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0.1382208215845635</v>
      </c>
      <c r="E61" s="156">
        <v>0.13477997169620595</v>
      </c>
      <c r="F61" s="156">
        <v>0.53170984593707216</v>
      </c>
      <c r="G61" s="156">
        <v>0.98273199494594965</v>
      </c>
      <c r="H61" s="156">
        <v>0.81810744477774744</v>
      </c>
      <c r="I61" s="156">
        <v>1.5579559617781471</v>
      </c>
      <c r="J61" s="156">
        <v>0</v>
      </c>
      <c r="K61" s="156">
        <v>0.38172674091251774</v>
      </c>
      <c r="L61" s="156">
        <v>8.5951265632386434E-2</v>
      </c>
      <c r="M61" s="156">
        <v>0.19659111014999903</v>
      </c>
      <c r="N61" s="156">
        <v>0.3</v>
      </c>
      <c r="O61" s="156">
        <v>0.46873095780483914</v>
      </c>
      <c r="P61" s="156">
        <v>0.35606195478013175</v>
      </c>
      <c r="Q61" s="156">
        <v>1.3195745691589031</v>
      </c>
      <c r="R61" s="156">
        <v>1.5554384176006499</v>
      </c>
      <c r="S61" s="156">
        <v>2.069250931162919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27.920605960081826</v>
      </c>
      <c r="E62" s="156">
        <v>36.660152301368022</v>
      </c>
      <c r="F62" s="156">
        <v>35.3587047548153</v>
      </c>
      <c r="G62" s="156">
        <v>35.518742103046471</v>
      </c>
      <c r="H62" s="156">
        <v>37.63294245977638</v>
      </c>
      <c r="I62" s="156">
        <v>44.531574574158697</v>
      </c>
      <c r="J62" s="156">
        <v>56.094182825484765</v>
      </c>
      <c r="K62" s="156">
        <v>45.42548216858961</v>
      </c>
      <c r="L62" s="156">
        <v>62.572521380377324</v>
      </c>
      <c r="M62" s="156">
        <v>56.028466392749721</v>
      </c>
      <c r="N62" s="156">
        <v>88.8</v>
      </c>
      <c r="O62" s="156">
        <v>77.340608037798461</v>
      </c>
      <c r="P62" s="156">
        <v>74.416948549047532</v>
      </c>
      <c r="Q62" s="156">
        <v>59.99665707775813</v>
      </c>
      <c r="R62" s="156">
        <v>52.884906198422094</v>
      </c>
      <c r="S62" s="156">
        <v>52.852117533452891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26.538397744236192</v>
      </c>
      <c r="E63" s="156">
        <v>34.908012669317344</v>
      </c>
      <c r="F63" s="156">
        <v>35.092849831846763</v>
      </c>
      <c r="G63" s="156">
        <v>35.378351818054192</v>
      </c>
      <c r="H63" s="156">
        <v>38.178347422961551</v>
      </c>
      <c r="I63" s="156">
        <v>46.479019526381379</v>
      </c>
      <c r="J63" s="156">
        <v>56.671283471837491</v>
      </c>
      <c r="K63" s="156">
        <v>45.902640594730258</v>
      </c>
      <c r="L63" s="156">
        <v>55.180712535992093</v>
      </c>
      <c r="M63" s="156">
        <v>52.588121965124742</v>
      </c>
      <c r="N63" s="156">
        <v>68.3</v>
      </c>
      <c r="O63" s="156">
        <v>82.027917615846846</v>
      </c>
      <c r="P63" s="156">
        <v>82.339327042905467</v>
      </c>
      <c r="Q63" s="156">
        <v>93.073992944674629</v>
      </c>
      <c r="R63" s="156">
        <v>67.661571165628274</v>
      </c>
      <c r="S63" s="156">
        <v>69.751000137950072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23.635760490960362</v>
      </c>
      <c r="E64" s="156">
        <v>27.764674169418427</v>
      </c>
      <c r="F64" s="156">
        <v>31.105025987318722</v>
      </c>
      <c r="G64" s="156">
        <v>46.188403762459636</v>
      </c>
      <c r="H64" s="156">
        <v>49.359149168257439</v>
      </c>
      <c r="I64" s="156">
        <v>60.370793518903199</v>
      </c>
      <c r="J64" s="156">
        <v>58.056325023084028</v>
      </c>
      <c r="K64" s="156">
        <v>67.661064826743782</v>
      </c>
      <c r="L64" s="156">
        <v>58.446860630022776</v>
      </c>
      <c r="M64" s="156">
        <v>43.250044232999784</v>
      </c>
      <c r="N64" s="156">
        <v>49.7</v>
      </c>
      <c r="O64" s="156">
        <v>52.591613465702956</v>
      </c>
      <c r="P64" s="156">
        <v>54.833541036140289</v>
      </c>
      <c r="Q64" s="156">
        <v>56.565763197944982</v>
      </c>
      <c r="R64" s="156">
        <v>51.934360498777252</v>
      </c>
      <c r="S64" s="156">
        <v>55.95599393019728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33.864101288218052</v>
      </c>
      <c r="E65" s="156">
        <v>47.981669923849324</v>
      </c>
      <c r="F65" s="156">
        <v>40.409948291217475</v>
      </c>
      <c r="G65" s="156">
        <v>57.981187701811031</v>
      </c>
      <c r="H65" s="156">
        <v>61.221707117534741</v>
      </c>
      <c r="I65" s="156">
        <v>70.237847943498124</v>
      </c>
      <c r="J65" s="156">
        <v>91.18190212373041</v>
      </c>
      <c r="K65" s="156">
        <v>125.7789611306746</v>
      </c>
      <c r="L65" s="156">
        <v>124.54338390132796</v>
      </c>
      <c r="M65" s="156">
        <v>104.88135726502446</v>
      </c>
      <c r="N65" s="156">
        <v>124.49999999999999</v>
      </c>
      <c r="O65" s="156">
        <v>152.4313074781337</v>
      </c>
      <c r="P65" s="156">
        <v>163.34342175538541</v>
      </c>
      <c r="Q65" s="156">
        <v>174.5357296807509</v>
      </c>
      <c r="R65" s="156">
        <v>175.1596484709176</v>
      </c>
      <c r="S65" s="156">
        <v>150.71044281969927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77.12721844418644</v>
      </c>
      <c r="E66" s="156">
        <v>69.681245366938484</v>
      </c>
      <c r="F66" s="156">
        <v>69.122279971819381</v>
      </c>
      <c r="G66" s="156">
        <v>100.80022462445598</v>
      </c>
      <c r="H66" s="156">
        <v>130.62448868284702</v>
      </c>
      <c r="I66" s="156">
        <v>86.206896551724142</v>
      </c>
      <c r="J66" s="156">
        <v>102.95475530932595</v>
      </c>
      <c r="K66" s="156">
        <v>70.905742124500179</v>
      </c>
      <c r="L66" s="156">
        <v>71.425501740513127</v>
      </c>
      <c r="M66" s="156">
        <v>46.100615330174769</v>
      </c>
      <c r="N66" s="156">
        <v>82.6</v>
      </c>
      <c r="O66" s="156">
        <v>87.933927684187822</v>
      </c>
      <c r="P66" s="156">
        <v>56.524835321345911</v>
      </c>
      <c r="Q66" s="156">
        <v>-16.450696295514327</v>
      </c>
      <c r="R66" s="156">
        <v>-1.8146781538674248</v>
      </c>
      <c r="S66" s="156">
        <v>19.140571113257003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61.784707248299867</v>
      </c>
      <c r="E67" s="156">
        <v>65.772626187748514</v>
      </c>
      <c r="F67" s="156">
        <v>63.539326589480112</v>
      </c>
      <c r="G67" s="156">
        <v>72.862557910992564</v>
      </c>
      <c r="H67" s="156">
        <v>81.265339514589584</v>
      </c>
      <c r="I67" s="156">
        <v>97.761736601578704</v>
      </c>
      <c r="J67" s="156">
        <v>142.08217913204064</v>
      </c>
      <c r="K67" s="156">
        <v>157.6531439968698</v>
      </c>
      <c r="L67" s="156">
        <v>159.697451544974</v>
      </c>
      <c r="M67" s="156">
        <v>130.63479269467436</v>
      </c>
      <c r="N67" s="156">
        <v>132.5</v>
      </c>
      <c r="O67" s="156">
        <v>170.99305340720531</v>
      </c>
      <c r="P67" s="156">
        <v>181.59159693786719</v>
      </c>
      <c r="Q67" s="156">
        <v>192.04208563159236</v>
      </c>
      <c r="R67" s="156">
        <v>187.43032932087829</v>
      </c>
      <c r="S67" s="156">
        <v>182.26651951993378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21.424227345607342</v>
      </c>
      <c r="E68" s="156">
        <v>22.508255273266396</v>
      </c>
      <c r="F68" s="156">
        <v>24.990362759042391</v>
      </c>
      <c r="G68" s="156">
        <v>32.710936403200897</v>
      </c>
      <c r="H68" s="156">
        <v>40.223616034905916</v>
      </c>
      <c r="I68" s="156">
        <v>43.492937266306605</v>
      </c>
      <c r="J68" s="156">
        <v>30.355493998153278</v>
      </c>
      <c r="K68" s="156">
        <v>40.749329592411272</v>
      </c>
      <c r="L68" s="156">
        <v>51.312905582534704</v>
      </c>
      <c r="M68" s="156">
        <v>38.728448699549809</v>
      </c>
      <c r="N68" s="156">
        <v>40.700000000000003</v>
      </c>
      <c r="O68" s="156">
        <v>58.872608300287794</v>
      </c>
      <c r="P68" s="156">
        <v>53.14224675093466</v>
      </c>
      <c r="Q68" s="156">
        <v>72.840516217571448</v>
      </c>
      <c r="R68" s="156">
        <v>58.761006887135657</v>
      </c>
      <c r="S68" s="156">
        <v>115.96427093392192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24.050422955714048</v>
      </c>
      <c r="E69" s="156">
        <v>30.325493631646339</v>
      </c>
      <c r="F69" s="156">
        <v>31.769663294740059</v>
      </c>
      <c r="G69" s="156">
        <v>30.324301558332163</v>
      </c>
      <c r="H69" s="156">
        <v>22.770657212980637</v>
      </c>
      <c r="I69" s="156">
        <v>25.706273369339428</v>
      </c>
      <c r="J69" s="156">
        <v>31.855955678670359</v>
      </c>
      <c r="K69" s="156">
        <v>54.586923950490039</v>
      </c>
      <c r="L69" s="156">
        <v>48.30461128540118</v>
      </c>
      <c r="M69" s="156">
        <v>30.275030963099852</v>
      </c>
      <c r="N69" s="156">
        <v>36.5</v>
      </c>
      <c r="O69" s="156">
        <v>50.716689634483593</v>
      </c>
      <c r="P69" s="156">
        <v>57.32597471960122</v>
      </c>
      <c r="Q69" s="156">
        <v>66.946416475328348</v>
      </c>
      <c r="R69" s="156">
        <v>62.736016176559538</v>
      </c>
      <c r="S69" s="156">
        <v>61.732652779693744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41.742688118538176</v>
      </c>
      <c r="E70" s="156">
        <v>42.32091111260867</v>
      </c>
      <c r="F70" s="156">
        <v>39.346528599343337</v>
      </c>
      <c r="G70" s="156">
        <v>53.348308297065842</v>
      </c>
      <c r="H70" s="156">
        <v>53.995091355331333</v>
      </c>
      <c r="I70" s="156">
        <v>60.630452845866223</v>
      </c>
      <c r="J70" s="156">
        <v>54.593721144967681</v>
      </c>
      <c r="K70" s="156">
        <v>77.299665034784852</v>
      </c>
      <c r="L70" s="156">
        <v>61.713008724053459</v>
      </c>
      <c r="M70" s="156">
        <v>47.083570880924768</v>
      </c>
      <c r="N70" s="156">
        <v>43</v>
      </c>
      <c r="O70" s="156">
        <v>56.716445894385537</v>
      </c>
      <c r="P70" s="156">
        <v>62.755919529998216</v>
      </c>
      <c r="Q70" s="156">
        <v>65.714813544113383</v>
      </c>
      <c r="R70" s="156">
        <v>62.303949949448246</v>
      </c>
      <c r="S70" s="156">
        <v>62.594840667678298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6.7728202576436125</v>
      </c>
      <c r="E71" s="156">
        <v>5.6607588112406502</v>
      </c>
      <c r="F71" s="156">
        <v>7.7097927660875465</v>
      </c>
      <c r="G71" s="156">
        <v>7.1599045346062038</v>
      </c>
      <c r="H71" s="156">
        <v>8.4537769293700578</v>
      </c>
      <c r="I71" s="156">
        <v>13.761944329040299</v>
      </c>
      <c r="J71" s="156">
        <v>21.237303785780238</v>
      </c>
      <c r="K71" s="156">
        <v>23.571626251347972</v>
      </c>
      <c r="L71" s="156">
        <v>24.066354377068201</v>
      </c>
      <c r="M71" s="156">
        <v>14.547742151099929</v>
      </c>
      <c r="N71" s="156">
        <v>25.6</v>
      </c>
      <c r="O71" s="156">
        <v>31.967451322290032</v>
      </c>
      <c r="P71" s="156">
        <v>37.386505251913832</v>
      </c>
      <c r="Q71" s="156">
        <v>43.37001750635595</v>
      </c>
      <c r="R71" s="156">
        <v>43.033796220284643</v>
      </c>
      <c r="S71" s="156">
        <v>42.333425300041384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26.123735279482499</v>
      </c>
      <c r="E72" s="156">
        <v>35.312352584405964</v>
      </c>
      <c r="F72" s="156">
        <v>32.301373140677136</v>
      </c>
      <c r="G72" s="156">
        <v>29.341569563386209</v>
      </c>
      <c r="H72" s="156">
        <v>29.997272975184075</v>
      </c>
      <c r="I72" s="156">
        <v>27.13439966763606</v>
      </c>
      <c r="J72" s="156">
        <v>37.626962142197598</v>
      </c>
      <c r="K72" s="156">
        <v>29.106663994579478</v>
      </c>
      <c r="L72" s="156">
        <v>37.90450814388241</v>
      </c>
      <c r="M72" s="156">
        <v>23.492637662924889</v>
      </c>
      <c r="N72" s="156">
        <v>23</v>
      </c>
      <c r="O72" s="156">
        <v>28.405096042973263</v>
      </c>
      <c r="P72" s="156">
        <v>25.903507210254574</v>
      </c>
      <c r="Q72" s="156">
        <v>23.136540779252755</v>
      </c>
      <c r="R72" s="156">
        <v>30.244635897790417</v>
      </c>
      <c r="S72" s="156">
        <v>27.848668781900969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75.606789406756235</v>
      </c>
      <c r="E73" s="156">
        <v>75.881124064963956</v>
      </c>
      <c r="F73" s="156">
        <v>88.928471732975325</v>
      </c>
      <c r="G73" s="156">
        <v>102.90607889934016</v>
      </c>
      <c r="H73" s="156">
        <v>127.21570766293972</v>
      </c>
      <c r="I73" s="156">
        <v>132.29642708766099</v>
      </c>
      <c r="J73" s="156">
        <v>127.77008310249307</v>
      </c>
      <c r="K73" s="156">
        <v>123.77489574088386</v>
      </c>
      <c r="L73" s="156">
        <v>103.39937255576089</v>
      </c>
      <c r="M73" s="156">
        <v>109.10806613324947</v>
      </c>
      <c r="N73" s="156">
        <v>108.8</v>
      </c>
      <c r="O73" s="156">
        <v>98.339754947455248</v>
      </c>
      <c r="P73" s="156">
        <v>99.252269894961714</v>
      </c>
      <c r="Q73" s="156">
        <v>105.03813570504869</v>
      </c>
      <c r="R73" s="156">
        <v>109.39916870457904</v>
      </c>
      <c r="S73" s="156">
        <v>109.84273692923162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44.921767014983942</v>
      </c>
      <c r="E74" s="156">
        <v>73.050744659342058</v>
      </c>
      <c r="F74" s="156">
        <v>72.578393970410886</v>
      </c>
      <c r="G74" s="156">
        <v>73.985680190932285</v>
      </c>
      <c r="H74" s="156">
        <v>71.584401418052167</v>
      </c>
      <c r="I74" s="156">
        <v>74.652056501871101</v>
      </c>
      <c r="J74" s="156">
        <v>89.104339796861765</v>
      </c>
      <c r="K74" s="156">
        <v>107.93323599301092</v>
      </c>
      <c r="L74" s="156">
        <v>122.39460226051872</v>
      </c>
      <c r="M74" s="156">
        <v>125.32683272062393</v>
      </c>
      <c r="N74" s="156">
        <v>128.50000000000199</v>
      </c>
      <c r="O74" s="156">
        <v>125.90113526638268</v>
      </c>
      <c r="P74" s="156">
        <v>156.48922912586863</v>
      </c>
      <c r="Q74" s="156">
        <v>126.59118700131424</v>
      </c>
      <c r="R74" s="156">
        <v>102.83176205248407</v>
      </c>
      <c r="S74" s="156">
        <v>105.96289143329849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1634.3229944158793</v>
      </c>
      <c r="E75" s="164">
        <f t="shared" ref="E75:S75" si="3">SUM(E56:E74)</f>
        <v>1730.0357166924978</v>
      </c>
      <c r="F75" s="164">
        <f t="shared" si="3"/>
        <v>1842.5075436334398</v>
      </c>
      <c r="G75" s="164">
        <f t="shared" si="3"/>
        <v>1834.1990734241203</v>
      </c>
      <c r="H75" s="164">
        <f t="shared" si="3"/>
        <v>1971.9116443959635</v>
      </c>
      <c r="I75" s="164">
        <f t="shared" si="3"/>
        <v>2054.0351059410068</v>
      </c>
      <c r="J75" s="164">
        <f t="shared" si="3"/>
        <v>2128.2317636195767</v>
      </c>
      <c r="K75" s="164">
        <f t="shared" si="3"/>
        <v>2194.0698750799202</v>
      </c>
      <c r="L75" s="164">
        <f t="shared" si="3"/>
        <v>2034.2945549873225</v>
      </c>
      <c r="M75" s="164">
        <f t="shared" si="3"/>
        <v>1812.5700355829904</v>
      </c>
      <c r="N75" s="164">
        <f t="shared" si="3"/>
        <v>2138.6000000000017</v>
      </c>
      <c r="O75" s="164">
        <f t="shared" si="3"/>
        <v>2238.4715620927932</v>
      </c>
      <c r="P75" s="164">
        <f t="shared" si="3"/>
        <v>2294.4632366031701</v>
      </c>
      <c r="Q75" s="164">
        <f t="shared" si="3"/>
        <v>2256.9123714514471</v>
      </c>
      <c r="R75" s="164">
        <f t="shared" si="3"/>
        <v>2218.4872497256347</v>
      </c>
      <c r="S75" s="164">
        <f t="shared" si="3"/>
        <v>2205.3903986756764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2381715</v>
      </c>
      <c r="E3" s="145">
        <v>2353384</v>
      </c>
      <c r="F3" s="145">
        <v>2320956</v>
      </c>
      <c r="G3" s="145">
        <v>2299390</v>
      </c>
      <c r="H3" s="145">
        <v>2276520</v>
      </c>
      <c r="I3" s="145">
        <v>2249724</v>
      </c>
      <c r="J3" s="145">
        <v>2227874</v>
      </c>
      <c r="K3" s="145">
        <v>2208840</v>
      </c>
      <c r="L3" s="145">
        <v>2191810</v>
      </c>
      <c r="M3" s="145">
        <v>2162834</v>
      </c>
      <c r="N3" s="145">
        <v>2120504</v>
      </c>
      <c r="O3" s="145">
        <v>2074605</v>
      </c>
      <c r="P3" s="145">
        <v>2044813</v>
      </c>
      <c r="Q3" s="145">
        <v>2023825</v>
      </c>
      <c r="R3" s="145">
        <v>2001468</v>
      </c>
      <c r="S3" s="145">
        <v>1986096</v>
      </c>
    </row>
    <row r="4" spans="1:19" x14ac:dyDescent="0.25">
      <c r="A4" s="171" t="s">
        <v>255</v>
      </c>
      <c r="B4" s="140"/>
      <c r="C4" s="140"/>
      <c r="D4" s="146">
        <v>873917</v>
      </c>
      <c r="E4" s="146">
        <v>874452</v>
      </c>
      <c r="F4" s="146">
        <v>873459</v>
      </c>
      <c r="G4" s="146">
        <v>876581</v>
      </c>
      <c r="H4" s="146">
        <v>879282</v>
      </c>
      <c r="I4" s="146">
        <v>880518</v>
      </c>
      <c r="J4" s="146">
        <v>865194</v>
      </c>
      <c r="K4" s="146">
        <v>858802</v>
      </c>
      <c r="L4" s="146">
        <v>861899</v>
      </c>
      <c r="M4" s="146">
        <v>873872</v>
      </c>
      <c r="N4" s="146">
        <v>860944</v>
      </c>
      <c r="O4" s="146">
        <v>859050</v>
      </c>
      <c r="P4" s="146">
        <v>853428</v>
      </c>
      <c r="Q4" s="146">
        <v>848208</v>
      </c>
      <c r="R4" s="146">
        <v>849520</v>
      </c>
      <c r="S4" s="146">
        <v>830308</v>
      </c>
    </row>
    <row r="5" spans="1:19" x14ac:dyDescent="0.25">
      <c r="A5" s="183" t="s">
        <v>256</v>
      </c>
      <c r="B5" s="143"/>
      <c r="C5" s="143"/>
      <c r="D5" s="184">
        <f>D3/D4</f>
        <v>2.7253331838149388</v>
      </c>
      <c r="E5" s="184">
        <f t="shared" ref="E5:S5" si="0">E3/E4</f>
        <v>2.6912672164967315</v>
      </c>
      <c r="F5" s="184">
        <f t="shared" si="0"/>
        <v>2.6572008531596789</v>
      </c>
      <c r="G5" s="184">
        <f t="shared" si="0"/>
        <v>2.6231346561241917</v>
      </c>
      <c r="H5" s="184">
        <f t="shared" si="0"/>
        <v>2.5890669887476374</v>
      </c>
      <c r="I5" s="184">
        <f t="shared" si="0"/>
        <v>2.5550005792045138</v>
      </c>
      <c r="J5" s="184">
        <f t="shared" si="0"/>
        <v>2.5749993643044218</v>
      </c>
      <c r="K5" s="184">
        <f t="shared" si="0"/>
        <v>2.5720014625024161</v>
      </c>
      <c r="L5" s="184">
        <f t="shared" si="0"/>
        <v>2.5430009780728366</v>
      </c>
      <c r="M5" s="184">
        <f t="shared" si="0"/>
        <v>2.4750009154658805</v>
      </c>
      <c r="N5" s="184">
        <f t="shared" si="0"/>
        <v>2.462998754855136</v>
      </c>
      <c r="O5" s="184">
        <f t="shared" si="0"/>
        <v>2.4149991269425528</v>
      </c>
      <c r="P5" s="184">
        <f t="shared" si="0"/>
        <v>2.3959994281884351</v>
      </c>
      <c r="Q5" s="184">
        <f t="shared" si="0"/>
        <v>2.3860008394167469</v>
      </c>
      <c r="R5" s="184">
        <f t="shared" si="0"/>
        <v>2.3559986816084377</v>
      </c>
      <c r="S5" s="184">
        <f t="shared" si="0"/>
        <v>2.3919991135819481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3734.68</v>
      </c>
      <c r="E8" s="145">
        <v>4155.8100000000004</v>
      </c>
      <c r="F8" s="145">
        <v>4057.59</v>
      </c>
      <c r="G8" s="145">
        <v>4242.3599999999997</v>
      </c>
      <c r="H8" s="145">
        <v>4200.8999999999996</v>
      </c>
      <c r="I8" s="145">
        <v>4182.04</v>
      </c>
      <c r="J8" s="145">
        <v>4014.68</v>
      </c>
      <c r="K8" s="145">
        <v>3897.89</v>
      </c>
      <c r="L8" s="145">
        <v>3727.82</v>
      </c>
      <c r="M8" s="145">
        <v>4147.58</v>
      </c>
      <c r="N8" s="145">
        <v>4633.1000000000004</v>
      </c>
      <c r="O8" s="145">
        <v>3940.24</v>
      </c>
      <c r="P8" s="145">
        <v>4314.3900000000003</v>
      </c>
      <c r="Q8" s="145">
        <v>4037.15</v>
      </c>
      <c r="R8" s="145">
        <v>3946.65</v>
      </c>
      <c r="S8" s="145">
        <v>3695.33</v>
      </c>
    </row>
    <row r="9" spans="1:19" x14ac:dyDescent="0.25">
      <c r="A9" s="171" t="s">
        <v>273</v>
      </c>
      <c r="B9" s="140"/>
      <c r="C9" s="140"/>
      <c r="D9" s="146">
        <v>4200.2813888888877</v>
      </c>
      <c r="E9" s="146">
        <v>4200.2813888888877</v>
      </c>
      <c r="F9" s="146">
        <v>4200.2813888888877</v>
      </c>
      <c r="G9" s="146">
        <v>4200.2813888888877</v>
      </c>
      <c r="H9" s="146">
        <v>4200.2813888888877</v>
      </c>
      <c r="I9" s="146">
        <v>4200.2813888888877</v>
      </c>
      <c r="J9" s="146">
        <v>4200.2813888888877</v>
      </c>
      <c r="K9" s="146">
        <v>4200.2813888888877</v>
      </c>
      <c r="L9" s="146">
        <v>4200.2813888888877</v>
      </c>
      <c r="M9" s="146">
        <v>4200.2813888888877</v>
      </c>
      <c r="N9" s="146">
        <v>4200.2813888888877</v>
      </c>
      <c r="O9" s="146">
        <v>4200.2813888888877</v>
      </c>
      <c r="P9" s="146">
        <v>4200.2813888888877</v>
      </c>
      <c r="Q9" s="146">
        <v>4200.2813888888877</v>
      </c>
      <c r="R9" s="146">
        <v>4200.2813888888877</v>
      </c>
      <c r="S9" s="146">
        <v>4200.2813888888877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0.88914995311491385</v>
      </c>
      <c r="E10" s="217">
        <f t="shared" si="1"/>
        <v>0.9894122834230753</v>
      </c>
      <c r="F10" s="217">
        <f t="shared" si="1"/>
        <v>0.96602813581338798</v>
      </c>
      <c r="G10" s="217">
        <f t="shared" si="1"/>
        <v>1.0100180457486547</v>
      </c>
      <c r="H10" s="217">
        <f t="shared" si="1"/>
        <v>1.0001472784925192</v>
      </c>
      <c r="I10" s="217">
        <f t="shared" si="1"/>
        <v>0.99565710313191347</v>
      </c>
      <c r="J10" s="217">
        <f t="shared" si="1"/>
        <v>0.95581215359050375</v>
      </c>
      <c r="K10" s="217">
        <f t="shared" si="1"/>
        <v>0.92800687361356038</v>
      </c>
      <c r="L10" s="217">
        <f t="shared" si="1"/>
        <v>0.88751672920326197</v>
      </c>
      <c r="M10" s="217">
        <f t="shared" si="1"/>
        <v>0.98745289088766763</v>
      </c>
      <c r="N10" s="217">
        <f t="shared" si="1"/>
        <v>1.1030451465123405</v>
      </c>
      <c r="O10" s="217">
        <f t="shared" si="1"/>
        <v>0.93808953143549334</v>
      </c>
      <c r="P10" s="217">
        <f t="shared" si="1"/>
        <v>1.0271668968210004</v>
      </c>
      <c r="Q10" s="217">
        <f t="shared" si="1"/>
        <v>0.96116179517866984</v>
      </c>
      <c r="R10" s="217">
        <f t="shared" si="1"/>
        <v>0.9396156196678096</v>
      </c>
      <c r="S10" s="217">
        <f t="shared" si="1"/>
        <v>0.87978153315521934</v>
      </c>
    </row>
    <row r="11" spans="1:19" x14ac:dyDescent="0.25">
      <c r="A11" s="171" t="s">
        <v>275</v>
      </c>
      <c r="B11" s="140"/>
      <c r="C11" s="140"/>
      <c r="D11" s="146">
        <v>0</v>
      </c>
      <c r="E11" s="146">
        <v>11.17</v>
      </c>
      <c r="F11" s="146">
        <v>15.37</v>
      </c>
      <c r="G11" s="146">
        <v>9.83</v>
      </c>
      <c r="H11" s="146">
        <v>0</v>
      </c>
      <c r="I11" s="146">
        <v>0.16</v>
      </c>
      <c r="J11" s="146">
        <v>14.79</v>
      </c>
      <c r="K11" s="146">
        <v>3.18</v>
      </c>
      <c r="L11" s="146">
        <v>1.1499999999999999</v>
      </c>
      <c r="M11" s="146">
        <v>0.23</v>
      </c>
      <c r="N11" s="146">
        <v>47.32</v>
      </c>
      <c r="O11" s="146">
        <v>7.99</v>
      </c>
      <c r="P11" s="146">
        <v>9.36</v>
      </c>
      <c r="Q11" s="146">
        <v>5.04</v>
      </c>
      <c r="R11" s="146">
        <v>14.79</v>
      </c>
      <c r="S11" s="146">
        <v>4.1900000000000004</v>
      </c>
    </row>
    <row r="12" spans="1:19" x14ac:dyDescent="0.25">
      <c r="A12" s="171" t="s">
        <v>276</v>
      </c>
      <c r="B12" s="140"/>
      <c r="C12" s="140"/>
      <c r="D12" s="146">
        <v>5.020833333333333</v>
      </c>
      <c r="E12" s="146">
        <v>5.020833333333333</v>
      </c>
      <c r="F12" s="146">
        <v>5.020833333333333</v>
      </c>
      <c r="G12" s="146">
        <v>5.020833333333333</v>
      </c>
      <c r="H12" s="146">
        <v>5.020833333333333</v>
      </c>
      <c r="I12" s="146">
        <v>5.020833333333333</v>
      </c>
      <c r="J12" s="146">
        <v>5.020833333333333</v>
      </c>
      <c r="K12" s="146">
        <v>5.020833333333333</v>
      </c>
      <c r="L12" s="146">
        <v>5.020833333333333</v>
      </c>
      <c r="M12" s="146">
        <v>5.020833333333333</v>
      </c>
      <c r="N12" s="146">
        <v>5.020833333333333</v>
      </c>
      <c r="O12" s="146">
        <v>5.020833333333333</v>
      </c>
      <c r="P12" s="146">
        <v>5.020833333333333</v>
      </c>
      <c r="Q12" s="146">
        <v>5.020833333333333</v>
      </c>
      <c r="R12" s="146">
        <v>5.020833333333333</v>
      </c>
      <c r="S12" s="146">
        <v>5.020833333333333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0</v>
      </c>
      <c r="E13" s="218">
        <f t="shared" si="2"/>
        <v>2.2247302904564314</v>
      </c>
      <c r="F13" s="218">
        <f t="shared" ref="F13" si="3">IF(F11=0,0,F11/F12)</f>
        <v>3.0612448132780083</v>
      </c>
      <c r="G13" s="218">
        <f t="shared" ref="G13" si="4">IF(G11=0,0,G11/G12)</f>
        <v>1.9578423236514524</v>
      </c>
      <c r="H13" s="218">
        <f t="shared" ref="H13" si="5">IF(H11=0,0,H11/H12)</f>
        <v>0</v>
      </c>
      <c r="I13" s="218">
        <f t="shared" ref="I13" si="6">IF(I11=0,0,I11/I12)</f>
        <v>3.1867219917012447E-2</v>
      </c>
      <c r="J13" s="218">
        <f t="shared" ref="J13" si="7">IF(J11=0,0,J11/J12)</f>
        <v>2.945726141078838</v>
      </c>
      <c r="K13" s="218">
        <f t="shared" ref="K13" si="8">IF(K11=0,0,K11/K12)</f>
        <v>0.63336099585062244</v>
      </c>
      <c r="L13" s="218">
        <f t="shared" ref="L13" si="9">IF(L11=0,0,L11/L12)</f>
        <v>0.22904564315352696</v>
      </c>
      <c r="M13" s="218">
        <f t="shared" ref="M13" si="10">IF(M11=0,0,M11/M12)</f>
        <v>4.5809128630705402E-2</v>
      </c>
      <c r="N13" s="218">
        <f t="shared" ref="N13" si="11">IF(N11=0,0,N11/N12)</f>
        <v>9.4247302904564325</v>
      </c>
      <c r="O13" s="218">
        <f t="shared" ref="O13" si="12">IF(O11=0,0,O11/O12)</f>
        <v>1.5913692946058093</v>
      </c>
      <c r="P13" s="218">
        <f t="shared" ref="P13" si="13">IF(P11=0,0,P11/P12)</f>
        <v>1.8642323651452282</v>
      </c>
      <c r="Q13" s="218">
        <f t="shared" ref="Q13" si="14">IF(Q11=0,0,Q11/Q12)</f>
        <v>1.0038174273858922</v>
      </c>
      <c r="R13" s="218">
        <f t="shared" ref="R13" si="15">IF(R11=0,0,R11/R12)</f>
        <v>2.945726141078838</v>
      </c>
      <c r="S13" s="218">
        <f t="shared" ref="S13" si="16">IF(S11=0,0,S11/S12)</f>
        <v>0.83452282157676361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12293.490211757315</v>
      </c>
      <c r="E16" s="145">
        <v>13087.634919747215</v>
      </c>
      <c r="F16" s="145">
        <v>14017.498585485007</v>
      </c>
      <c r="G16" s="145">
        <v>15199.152911142701</v>
      </c>
      <c r="H16" s="145">
        <v>16466.082687994582</v>
      </c>
      <c r="I16" s="145">
        <v>18227.474935263261</v>
      </c>
      <c r="J16" s="145">
        <v>20394.683992911985</v>
      </c>
      <c r="K16" s="145">
        <v>22429.879737320993</v>
      </c>
      <c r="L16" s="145">
        <v>21634.096077316659</v>
      </c>
      <c r="M16" s="145">
        <v>18518.375853111698</v>
      </c>
      <c r="N16" s="145">
        <v>17788.599999999999</v>
      </c>
      <c r="O16" s="145">
        <v>18923.807561167523</v>
      </c>
      <c r="P16" s="145">
        <v>19687.265717039736</v>
      </c>
      <c r="Q16" s="145">
        <v>20195.117644462101</v>
      </c>
      <c r="R16" s="145">
        <v>20581.333704144687</v>
      </c>
      <c r="S16" s="145">
        <v>21165.197893309694</v>
      </c>
    </row>
    <row r="17" spans="1:19" x14ac:dyDescent="0.25">
      <c r="A17" s="183" t="s">
        <v>154</v>
      </c>
      <c r="B17" s="143"/>
      <c r="C17" s="143"/>
      <c r="D17" s="176">
        <v>7405.1712281666905</v>
      </c>
      <c r="E17" s="176">
        <v>7780.9491753618304</v>
      </c>
      <c r="F17" s="176">
        <v>8257.7751908245464</v>
      </c>
      <c r="G17" s="176">
        <v>8923.0790584055067</v>
      </c>
      <c r="H17" s="176">
        <v>9857.3583685784324</v>
      </c>
      <c r="I17" s="176">
        <v>10845.615162222935</v>
      </c>
      <c r="J17" s="176">
        <v>12949.0547751661</v>
      </c>
      <c r="K17" s="176">
        <v>14270.934095975101</v>
      </c>
      <c r="L17" s="176">
        <v>13146.793260727914</v>
      </c>
      <c r="M17" s="176">
        <v>11037.298866759242</v>
      </c>
      <c r="N17" s="176">
        <v>11347.2</v>
      </c>
      <c r="O17" s="176">
        <v>11683.364475450935</v>
      </c>
      <c r="P17" s="176">
        <v>12051.015283059482</v>
      </c>
      <c r="Q17" s="176">
        <v>12659.87417081447</v>
      </c>
      <c r="R17" s="176">
        <v>12834.485022131939</v>
      </c>
      <c r="S17" s="176">
        <v>13155.696565569657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5161.6126244144725</v>
      </c>
      <c r="E20" s="145">
        <f t="shared" ref="E20:S20" si="17">1000000*E16/E$3</f>
        <v>5561.1982233869248</v>
      </c>
      <c r="F20" s="145">
        <f t="shared" si="17"/>
        <v>6039.5365467871898</v>
      </c>
      <c r="G20" s="145">
        <f t="shared" si="17"/>
        <v>6610.0804609669085</v>
      </c>
      <c r="H20" s="145">
        <f t="shared" si="17"/>
        <v>7233.0059424009369</v>
      </c>
      <c r="I20" s="145">
        <f t="shared" si="17"/>
        <v>8102.0938280710252</v>
      </c>
      <c r="J20" s="145">
        <f t="shared" si="17"/>
        <v>9154.3256005106141</v>
      </c>
      <c r="K20" s="145">
        <f t="shared" si="17"/>
        <v>10154.596864110117</v>
      </c>
      <c r="L20" s="145">
        <f t="shared" si="17"/>
        <v>9870.4249352437746</v>
      </c>
      <c r="M20" s="145">
        <f t="shared" si="17"/>
        <v>8562.0883771531699</v>
      </c>
      <c r="N20" s="145">
        <f t="shared" si="17"/>
        <v>8388.8547251030886</v>
      </c>
      <c r="O20" s="145">
        <f t="shared" si="17"/>
        <v>9121.6436676704834</v>
      </c>
      <c r="P20" s="145">
        <f t="shared" si="17"/>
        <v>9627.9052006416914</v>
      </c>
      <c r="Q20" s="145">
        <f t="shared" si="17"/>
        <v>9978.6877049458835</v>
      </c>
      <c r="R20" s="145">
        <f t="shared" si="17"/>
        <v>10283.119042695005</v>
      </c>
      <c r="S20" s="145">
        <f t="shared" si="17"/>
        <v>10656.68421531975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3109.1760467422387</v>
      </c>
      <c r="E21" s="176">
        <f t="shared" ref="E21:S21" si="18">1000000*E17/E$3</f>
        <v>3306.2811574149528</v>
      </c>
      <c r="F21" s="176">
        <f t="shared" si="18"/>
        <v>3557.9197498033341</v>
      </c>
      <c r="G21" s="176">
        <f t="shared" si="18"/>
        <v>3880.6288008582737</v>
      </c>
      <c r="H21" s="176">
        <f t="shared" si="18"/>
        <v>4330.0117585518392</v>
      </c>
      <c r="I21" s="176">
        <f t="shared" si="18"/>
        <v>4820.8647648435699</v>
      </c>
      <c r="J21" s="176">
        <f t="shared" si="18"/>
        <v>5812.2922459556057</v>
      </c>
      <c r="K21" s="176">
        <f t="shared" si="18"/>
        <v>6460.8274460690236</v>
      </c>
      <c r="L21" s="176">
        <f t="shared" si="18"/>
        <v>5998.1445749074574</v>
      </c>
      <c r="M21" s="176">
        <f t="shared" si="18"/>
        <v>5103.1650449175668</v>
      </c>
      <c r="N21" s="176">
        <f t="shared" si="18"/>
        <v>5351.1806627103742</v>
      </c>
      <c r="O21" s="176">
        <f t="shared" si="18"/>
        <v>5631.6091378604287</v>
      </c>
      <c r="P21" s="176">
        <f t="shared" si="18"/>
        <v>5893.4559214263018</v>
      </c>
      <c r="Q21" s="176">
        <f t="shared" si="18"/>
        <v>6255.4194017834898</v>
      </c>
      <c r="R21" s="176">
        <f t="shared" si="18"/>
        <v>6412.5357098549357</v>
      </c>
      <c r="S21" s="176">
        <f t="shared" si="18"/>
        <v>6623.897619032341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10647.426328302095</v>
      </c>
      <c r="E23" s="190">
        <v>11347.530157018666</v>
      </c>
      <c r="F23" s="190">
        <v>12172.03472065294</v>
      </c>
      <c r="G23" s="190">
        <v>13190.228836164537</v>
      </c>
      <c r="H23" s="190">
        <v>14286.610308153802</v>
      </c>
      <c r="I23" s="190">
        <v>15838.310137100125</v>
      </c>
      <c r="J23" s="190">
        <v>17629.847645429363</v>
      </c>
      <c r="K23" s="190">
        <v>19226.907917966921</v>
      </c>
      <c r="L23" s="190">
        <v>18836.133912071855</v>
      </c>
      <c r="M23" s="190">
        <v>16573.711836750739</v>
      </c>
      <c r="N23" s="190">
        <v>15814</v>
      </c>
      <c r="O23" s="190">
        <v>16826.035192320312</v>
      </c>
      <c r="P23" s="190">
        <v>17372.885882143491</v>
      </c>
      <c r="Q23" s="190">
        <v>17691.008418885755</v>
      </c>
      <c r="R23" s="190">
        <v>17969.807212049462</v>
      </c>
      <c r="S23" s="190">
        <v>18417.712787970755</v>
      </c>
    </row>
    <row r="24" spans="1:19" x14ac:dyDescent="0.25">
      <c r="A24" s="191" t="s">
        <v>46</v>
      </c>
      <c r="B24" s="192"/>
      <c r="C24" s="192"/>
      <c r="D24" s="193">
        <v>545.00469950793388</v>
      </c>
      <c r="E24" s="193">
        <v>569.17582047307781</v>
      </c>
      <c r="F24" s="193">
        <v>623.56272182270141</v>
      </c>
      <c r="G24" s="193">
        <v>597.22027235715291</v>
      </c>
      <c r="H24" s="193">
        <v>682.98336514862285</v>
      </c>
      <c r="I24" s="193">
        <v>678.61965101786461</v>
      </c>
      <c r="J24" s="193">
        <v>656.6251154201293</v>
      </c>
      <c r="K24" s="193">
        <v>720.03206504623665</v>
      </c>
      <c r="L24" s="193">
        <v>622.11526064721306</v>
      </c>
      <c r="M24" s="193">
        <v>609.13755479977203</v>
      </c>
      <c r="N24" s="193">
        <v>700.9</v>
      </c>
      <c r="O24" s="193">
        <v>653.22346279682381</v>
      </c>
      <c r="P24" s="193">
        <v>642.51379740074776</v>
      </c>
      <c r="Q24" s="193">
        <v>658.81959656206834</v>
      </c>
      <c r="R24" s="193">
        <v>681.97333287246272</v>
      </c>
      <c r="S24" s="193">
        <v>763.81224996551248</v>
      </c>
    </row>
    <row r="25" spans="1:19" x14ac:dyDescent="0.25">
      <c r="A25" s="194" t="s">
        <v>69</v>
      </c>
      <c r="B25" s="195"/>
      <c r="C25" s="195"/>
      <c r="D25" s="196">
        <v>12.71631558577984</v>
      </c>
      <c r="E25" s="196">
        <v>18.464856122380215</v>
      </c>
      <c r="F25" s="196">
        <v>24.059870528652517</v>
      </c>
      <c r="G25" s="196">
        <v>32.149375263231782</v>
      </c>
      <c r="H25" s="196">
        <v>32.724297791109898</v>
      </c>
      <c r="I25" s="196">
        <v>44.531574574158697</v>
      </c>
      <c r="J25" s="196">
        <v>53.208679593721143</v>
      </c>
      <c r="K25" s="196">
        <v>62.603185509652903</v>
      </c>
      <c r="L25" s="196">
        <v>61.627057458421078</v>
      </c>
      <c r="M25" s="196">
        <v>76.867124068649616</v>
      </c>
      <c r="N25" s="196">
        <v>80.099999999999994</v>
      </c>
      <c r="O25" s="196">
        <v>77.340608037798461</v>
      </c>
      <c r="P25" s="196">
        <v>84.742745237671357</v>
      </c>
      <c r="Q25" s="196">
        <v>92.634134754954999</v>
      </c>
      <c r="R25" s="196">
        <v>82.438236132834447</v>
      </c>
      <c r="S25" s="196">
        <v>90.702165815974624</v>
      </c>
    </row>
    <row r="26" spans="1:19" x14ac:dyDescent="0.25">
      <c r="A26" s="178" t="s">
        <v>159</v>
      </c>
      <c r="B26" s="140"/>
      <c r="C26" s="140"/>
      <c r="D26" s="146">
        <v>7406.9773870735899</v>
      </c>
      <c r="E26" s="146">
        <v>8052.429408989824</v>
      </c>
      <c r="F26" s="146">
        <v>8642.4118358611704</v>
      </c>
      <c r="G26" s="146">
        <v>9623.3328653657154</v>
      </c>
      <c r="H26" s="146">
        <v>10352.058903736024</v>
      </c>
      <c r="I26" s="146">
        <v>11717.516618196929</v>
      </c>
      <c r="J26" s="146">
        <v>13018.582640812558</v>
      </c>
      <c r="K26" s="146">
        <v>14050.979606248862</v>
      </c>
      <c r="L26" s="146">
        <v>13918.776053977397</v>
      </c>
      <c r="M26" s="146">
        <v>12413.942241531837</v>
      </c>
      <c r="N26" s="146">
        <v>11706.2</v>
      </c>
      <c r="O26" s="146">
        <v>12491.023802158037</v>
      </c>
      <c r="P26" s="146">
        <v>12920.865230550116</v>
      </c>
      <c r="Q26" s="146">
        <v>13214.659593746979</v>
      </c>
      <c r="R26" s="146">
        <v>13519.093006576048</v>
      </c>
      <c r="S26" s="146">
        <v>13830.787005104152</v>
      </c>
    </row>
    <row r="27" spans="1:19" x14ac:dyDescent="0.25">
      <c r="A27" s="179" t="s">
        <v>161</v>
      </c>
      <c r="B27" s="172"/>
      <c r="C27" s="172"/>
      <c r="D27" s="175">
        <v>3411.0134350638582</v>
      </c>
      <c r="E27" s="175">
        <v>3693.6451243345236</v>
      </c>
      <c r="F27" s="175">
        <v>3860.878118810565</v>
      </c>
      <c r="G27" s="175">
        <v>4254.1064158360232</v>
      </c>
      <c r="H27" s="175">
        <v>4545.6776656667571</v>
      </c>
      <c r="I27" s="175">
        <v>4902.6277523888648</v>
      </c>
      <c r="J27" s="175">
        <v>5073.5226223453374</v>
      </c>
      <c r="K27" s="175">
        <v>5345.9875747945825</v>
      </c>
      <c r="L27" s="175">
        <v>5639.6922944690368</v>
      </c>
      <c r="M27" s="175">
        <v>5099.5733972909748</v>
      </c>
      <c r="N27" s="175">
        <v>4735.5999999999995</v>
      </c>
      <c r="O27" s="175">
        <v>4972.0167618190508</v>
      </c>
      <c r="P27" s="175">
        <v>5070.5892825351602</v>
      </c>
      <c r="Q27" s="175">
        <v>5189.0070641225266</v>
      </c>
      <c r="R27" s="175">
        <v>5268.0970939225554</v>
      </c>
      <c r="S27" s="175">
        <v>5270.9856531935438</v>
      </c>
    </row>
    <row r="28" spans="1:19" x14ac:dyDescent="0.25">
      <c r="A28" s="179" t="s">
        <v>163</v>
      </c>
      <c r="B28" s="141"/>
      <c r="C28" s="141"/>
      <c r="D28" s="175">
        <v>2337.8669762813074</v>
      </c>
      <c r="E28" s="175">
        <v>2567.288900869331</v>
      </c>
      <c r="F28" s="175">
        <v>2838.6659399965438</v>
      </c>
      <c r="G28" s="175">
        <v>3211.8489400533485</v>
      </c>
      <c r="H28" s="175">
        <v>3462.6397600218161</v>
      </c>
      <c r="I28" s="175">
        <v>4016.0209804736187</v>
      </c>
      <c r="J28" s="175">
        <v>4784.0489381348107</v>
      </c>
      <c r="K28" s="175">
        <v>5455.3522860660187</v>
      </c>
      <c r="L28" s="175">
        <v>5351.5836520692765</v>
      </c>
      <c r="M28" s="175">
        <v>4478.1488981068287</v>
      </c>
      <c r="N28" s="175">
        <v>4202</v>
      </c>
      <c r="O28" s="175">
        <v>4739.3387143647287</v>
      </c>
      <c r="P28" s="175">
        <v>5068.363895317786</v>
      </c>
      <c r="Q28" s="175">
        <v>5251.6428703386027</v>
      </c>
      <c r="R28" s="175">
        <v>5422.0854972650213</v>
      </c>
      <c r="S28" s="175">
        <v>5579.3040419368199</v>
      </c>
    </row>
    <row r="29" spans="1:19" x14ac:dyDescent="0.25">
      <c r="A29" s="179" t="s">
        <v>165</v>
      </c>
      <c r="B29" s="141"/>
      <c r="C29" s="141"/>
      <c r="D29" s="175">
        <v>1658.0969757284245</v>
      </c>
      <c r="E29" s="175">
        <v>1791.495383785968</v>
      </c>
      <c r="F29" s="175">
        <v>1942.8677770540619</v>
      </c>
      <c r="G29" s="175">
        <v>2157.3775094763455</v>
      </c>
      <c r="H29" s="175">
        <v>2343.7414780474487</v>
      </c>
      <c r="I29" s="175">
        <v>2798.8678853344431</v>
      </c>
      <c r="J29" s="175">
        <v>3161.011080332411</v>
      </c>
      <c r="K29" s="175">
        <v>3249.6397453882605</v>
      </c>
      <c r="L29" s="175">
        <v>2927.500107439083</v>
      </c>
      <c r="M29" s="175">
        <v>2836.2199461340356</v>
      </c>
      <c r="N29" s="175">
        <v>2768.6000000000017</v>
      </c>
      <c r="O29" s="175">
        <v>2779.6683259742604</v>
      </c>
      <c r="P29" s="175">
        <v>2781.9120526971692</v>
      </c>
      <c r="Q29" s="175">
        <v>2774.0096592858499</v>
      </c>
      <c r="R29" s="175">
        <v>2828.9104153884678</v>
      </c>
      <c r="S29" s="175">
        <v>2980.4973099737863</v>
      </c>
    </row>
    <row r="30" spans="1:19" x14ac:dyDescent="0.25">
      <c r="A30" s="194" t="s">
        <v>167</v>
      </c>
      <c r="B30" s="195"/>
      <c r="C30" s="195"/>
      <c r="D30" s="196">
        <v>351.77199093271412</v>
      </c>
      <c r="E30" s="196">
        <v>353.52786575914826</v>
      </c>
      <c r="F30" s="196">
        <v>349.46629624214069</v>
      </c>
      <c r="G30" s="196">
        <v>368.10332724975427</v>
      </c>
      <c r="H30" s="196">
        <v>391.0553586037633</v>
      </c>
      <c r="I30" s="196">
        <v>352.48753635230577</v>
      </c>
      <c r="J30" s="196">
        <v>362.99630655586333</v>
      </c>
      <c r="K30" s="196">
        <v>368.08000992489525</v>
      </c>
      <c r="L30" s="196">
        <v>420.12978641110493</v>
      </c>
      <c r="M30" s="196">
        <v>500.91414866219753</v>
      </c>
      <c r="N30" s="196">
        <v>520.79999999999995</v>
      </c>
      <c r="O30" s="196">
        <v>490.29258186386176</v>
      </c>
      <c r="P30" s="196">
        <v>471.24799715150436</v>
      </c>
      <c r="Q30" s="196">
        <v>432.11668558056886</v>
      </c>
      <c r="R30" s="196">
        <v>364.92313541819692</v>
      </c>
      <c r="S30" s="196">
        <v>439.9744792385157</v>
      </c>
    </row>
    <row r="31" spans="1:19" x14ac:dyDescent="0.25">
      <c r="A31" s="194" t="s">
        <v>50</v>
      </c>
      <c r="B31" s="195"/>
      <c r="C31" s="195"/>
      <c r="D31" s="196">
        <v>741.69292862276779</v>
      </c>
      <c r="E31" s="196">
        <v>697.08201361277736</v>
      </c>
      <c r="F31" s="196">
        <v>763.1365563811828</v>
      </c>
      <c r="G31" s="196">
        <v>810.19233469043934</v>
      </c>
      <c r="H31" s="196">
        <v>928.27924734115072</v>
      </c>
      <c r="I31" s="196">
        <v>1067.3296634815122</v>
      </c>
      <c r="J31" s="196">
        <v>1499.3074792243767</v>
      </c>
      <c r="K31" s="196">
        <v>1939.4581388912745</v>
      </c>
      <c r="L31" s="196">
        <v>1901.6717521165499</v>
      </c>
      <c r="M31" s="196">
        <v>1285.8041559360686</v>
      </c>
      <c r="N31" s="196">
        <v>796.2</v>
      </c>
      <c r="O31" s="196">
        <v>1002.0530415951853</v>
      </c>
      <c r="P31" s="196">
        <v>1115.8981662809326</v>
      </c>
      <c r="Q31" s="196">
        <v>1163.7767983602087</v>
      </c>
      <c r="R31" s="196">
        <v>1207.279451794371</v>
      </c>
      <c r="S31" s="196">
        <v>1195.0786315353841</v>
      </c>
    </row>
    <row r="32" spans="1:19" x14ac:dyDescent="0.25">
      <c r="A32" s="194" t="s">
        <v>71</v>
      </c>
      <c r="B32" s="195"/>
      <c r="C32" s="195"/>
      <c r="D32" s="196">
        <v>1589.2630065793107</v>
      </c>
      <c r="E32" s="196">
        <v>1656.8501920614597</v>
      </c>
      <c r="F32" s="196">
        <v>1769.3974398170917</v>
      </c>
      <c r="G32" s="196">
        <v>1759.2306612382424</v>
      </c>
      <c r="H32" s="196">
        <v>1899.5091355331331</v>
      </c>
      <c r="I32" s="196">
        <v>1977.8250934773575</v>
      </c>
      <c r="J32" s="196">
        <v>2039.1274238227149</v>
      </c>
      <c r="K32" s="196">
        <v>2085.7549123459967</v>
      </c>
      <c r="L32" s="196">
        <v>1911.8140014611715</v>
      </c>
      <c r="M32" s="196">
        <v>1687.0466117522164</v>
      </c>
      <c r="N32" s="196">
        <v>2009.7999999999997</v>
      </c>
      <c r="O32" s="196">
        <v>2112.101695868605</v>
      </c>
      <c r="P32" s="196">
        <v>2137.6179455225206</v>
      </c>
      <c r="Q32" s="196">
        <v>2129.0016098809742</v>
      </c>
      <c r="R32" s="196">
        <v>2114.1000492555499</v>
      </c>
      <c r="S32" s="196">
        <v>2097.3582563112154</v>
      </c>
    </row>
    <row r="33" spans="1:19" x14ac:dyDescent="0.25">
      <c r="A33" s="197" t="s">
        <v>171</v>
      </c>
      <c r="B33" s="195"/>
      <c r="C33" s="195"/>
      <c r="D33" s="196">
        <v>77.12721844418644</v>
      </c>
      <c r="E33" s="196">
        <v>69.681245366938484</v>
      </c>
      <c r="F33" s="196">
        <v>69.122279971819381</v>
      </c>
      <c r="G33" s="196">
        <v>100.80022462445598</v>
      </c>
      <c r="H33" s="196">
        <v>130.62448868284702</v>
      </c>
      <c r="I33" s="196">
        <v>86.206896551724142</v>
      </c>
      <c r="J33" s="196">
        <v>102.95475530932595</v>
      </c>
      <c r="K33" s="196">
        <v>70.905742124500179</v>
      </c>
      <c r="L33" s="196">
        <v>71.425501740513127</v>
      </c>
      <c r="M33" s="196">
        <v>46.100615330174769</v>
      </c>
      <c r="N33" s="196">
        <v>82.6</v>
      </c>
      <c r="O33" s="196">
        <v>87.933927684187822</v>
      </c>
      <c r="P33" s="196">
        <v>56.524835321345911</v>
      </c>
      <c r="Q33" s="196">
        <v>-16.450696295514327</v>
      </c>
      <c r="R33" s="196">
        <v>-1.8146781538674248</v>
      </c>
      <c r="S33" s="196">
        <v>19.140571113257003</v>
      </c>
    </row>
    <row r="34" spans="1:19" x14ac:dyDescent="0.25">
      <c r="A34" s="198" t="s">
        <v>8</v>
      </c>
      <c r="B34" s="195"/>
      <c r="C34" s="195"/>
      <c r="D34" s="196">
        <v>77.12721844418644</v>
      </c>
      <c r="E34" s="196">
        <v>69.681245366938484</v>
      </c>
      <c r="F34" s="196">
        <v>69.122279971819381</v>
      </c>
      <c r="G34" s="196">
        <v>100.80022462445598</v>
      </c>
      <c r="H34" s="196">
        <v>130.62448868284702</v>
      </c>
      <c r="I34" s="196">
        <v>86.206896551724142</v>
      </c>
      <c r="J34" s="196">
        <v>102.95475530932595</v>
      </c>
      <c r="K34" s="196">
        <v>70.905742124500179</v>
      </c>
      <c r="L34" s="196">
        <v>71.425501740513127</v>
      </c>
      <c r="M34" s="196">
        <v>46.100615330174769</v>
      </c>
      <c r="N34" s="196">
        <v>82.6</v>
      </c>
      <c r="O34" s="196">
        <v>87.933927684187822</v>
      </c>
      <c r="P34" s="196">
        <v>56.524835321345911</v>
      </c>
      <c r="Q34" s="196">
        <v>-16.450696295514327</v>
      </c>
      <c r="R34" s="196">
        <v>-1.8146781538674248</v>
      </c>
      <c r="S34" s="196">
        <v>19.140571113257003</v>
      </c>
    </row>
    <row r="35" spans="1:19" x14ac:dyDescent="0.25">
      <c r="A35" s="177" t="s">
        <v>257</v>
      </c>
      <c r="B35" s="140"/>
      <c r="C35" s="140"/>
      <c r="D35" s="146">
        <v>0</v>
      </c>
      <c r="E35" s="146">
        <v>0</v>
      </c>
      <c r="F35" s="146">
        <v>0</v>
      </c>
      <c r="G35" s="146">
        <v>0</v>
      </c>
      <c r="H35" s="146">
        <v>0</v>
      </c>
      <c r="I35" s="146">
        <v>0</v>
      </c>
      <c r="J35" s="146">
        <v>0</v>
      </c>
      <c r="K35" s="146">
        <v>0</v>
      </c>
      <c r="L35" s="146">
        <v>0</v>
      </c>
      <c r="M35" s="146">
        <v>0</v>
      </c>
      <c r="N35" s="146">
        <v>0</v>
      </c>
      <c r="O35" s="146">
        <v>0</v>
      </c>
      <c r="P35" s="146">
        <v>0</v>
      </c>
      <c r="Q35" s="146">
        <v>0</v>
      </c>
      <c r="R35" s="146">
        <v>0</v>
      </c>
      <c r="S35" s="146">
        <v>0</v>
      </c>
    </row>
    <row r="36" spans="1:19" x14ac:dyDescent="0.25">
      <c r="A36" s="177" t="s">
        <v>20</v>
      </c>
      <c r="B36" s="140"/>
      <c r="C36" s="140"/>
      <c r="D36" s="146">
        <v>77.12721844418644</v>
      </c>
      <c r="E36" s="146">
        <v>69.681245366938484</v>
      </c>
      <c r="F36" s="146">
        <v>69.122279971819381</v>
      </c>
      <c r="G36" s="146">
        <v>100.80022462445598</v>
      </c>
      <c r="H36" s="146">
        <v>130.62448868284702</v>
      </c>
      <c r="I36" s="146">
        <v>86.206896551724142</v>
      </c>
      <c r="J36" s="146">
        <v>102.95475530932595</v>
      </c>
      <c r="K36" s="146">
        <v>70.905742124500179</v>
      </c>
      <c r="L36" s="146">
        <v>71.425501740513127</v>
      </c>
      <c r="M36" s="146">
        <v>46.100615330174769</v>
      </c>
      <c r="N36" s="146">
        <v>82.6</v>
      </c>
      <c r="O36" s="146">
        <v>87.933927684187822</v>
      </c>
      <c r="P36" s="146">
        <v>56.524835321345911</v>
      </c>
      <c r="Q36" s="146">
        <v>-16.450696295514327</v>
      </c>
      <c r="R36" s="146">
        <v>-1.8146781538674248</v>
      </c>
      <c r="S36" s="146">
        <v>19.140571113257003</v>
      </c>
    </row>
    <row r="37" spans="1:19" x14ac:dyDescent="0.25">
      <c r="A37" s="198" t="s">
        <v>183</v>
      </c>
      <c r="B37" s="195"/>
      <c r="C37" s="195"/>
      <c r="D37" s="196">
        <v>0</v>
      </c>
      <c r="E37" s="196">
        <v>0</v>
      </c>
      <c r="F37" s="196">
        <v>0</v>
      </c>
      <c r="G37" s="196">
        <v>0</v>
      </c>
      <c r="H37" s="196">
        <v>0</v>
      </c>
      <c r="I37" s="196">
        <v>0</v>
      </c>
      <c r="J37" s="196">
        <v>0</v>
      </c>
      <c r="K37" s="196">
        <v>0</v>
      </c>
      <c r="L37" s="196">
        <v>0</v>
      </c>
      <c r="M37" s="196">
        <v>0</v>
      </c>
      <c r="N37" s="196">
        <v>0</v>
      </c>
      <c r="O37" s="196">
        <v>0</v>
      </c>
      <c r="P37" s="196">
        <v>0</v>
      </c>
      <c r="Q37" s="196">
        <v>0</v>
      </c>
      <c r="R37" s="196">
        <v>0</v>
      </c>
      <c r="S37" s="196">
        <v>0</v>
      </c>
    </row>
    <row r="38" spans="1:19" x14ac:dyDescent="0.25">
      <c r="A38" s="177" t="s">
        <v>19</v>
      </c>
      <c r="B38" s="140"/>
      <c r="C38" s="140"/>
      <c r="D38" s="146">
        <v>0</v>
      </c>
      <c r="E38" s="146">
        <v>0</v>
      </c>
      <c r="F38" s="146">
        <v>0</v>
      </c>
      <c r="G38" s="146">
        <v>0</v>
      </c>
      <c r="H38" s="146">
        <v>0</v>
      </c>
      <c r="I38" s="146">
        <v>0</v>
      </c>
      <c r="J38" s="146">
        <v>0</v>
      </c>
      <c r="K38" s="146">
        <v>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</row>
    <row r="39" spans="1:19" x14ac:dyDescent="0.25">
      <c r="A39" s="177" t="s">
        <v>24</v>
      </c>
      <c r="B39" s="140"/>
      <c r="C39" s="140"/>
      <c r="D39" s="146">
        <v>0</v>
      </c>
      <c r="E39" s="146">
        <v>0</v>
      </c>
      <c r="F39" s="146">
        <v>0</v>
      </c>
      <c r="G39" s="146">
        <v>0</v>
      </c>
      <c r="H39" s="146">
        <v>0</v>
      </c>
      <c r="I39" s="146">
        <v>0</v>
      </c>
      <c r="J39" s="146">
        <v>0</v>
      </c>
      <c r="K39" s="146">
        <v>0</v>
      </c>
      <c r="L39" s="146">
        <v>0</v>
      </c>
      <c r="M39" s="146">
        <v>0</v>
      </c>
      <c r="N39" s="146">
        <v>0</v>
      </c>
      <c r="O39" s="146">
        <v>0</v>
      </c>
      <c r="P39" s="146">
        <v>0</v>
      </c>
      <c r="Q39" s="146">
        <v>0</v>
      </c>
      <c r="R39" s="146">
        <v>0</v>
      </c>
      <c r="S39" s="146">
        <v>0</v>
      </c>
    </row>
    <row r="40" spans="1:19" x14ac:dyDescent="0.25">
      <c r="A40" s="180" t="s">
        <v>258</v>
      </c>
      <c r="B40" s="142"/>
      <c r="C40" s="142"/>
      <c r="D40" s="146">
        <v>0</v>
      </c>
      <c r="E40" s="146">
        <v>0</v>
      </c>
      <c r="F40" s="146">
        <v>0</v>
      </c>
      <c r="G40" s="146">
        <v>0</v>
      </c>
      <c r="H40" s="146">
        <v>0</v>
      </c>
      <c r="I40" s="146">
        <v>0</v>
      </c>
      <c r="J40" s="146">
        <v>0</v>
      </c>
      <c r="K40" s="146">
        <v>0</v>
      </c>
      <c r="L40" s="146">
        <v>0</v>
      </c>
      <c r="M40" s="146">
        <v>0</v>
      </c>
      <c r="N40" s="146">
        <v>0</v>
      </c>
      <c r="O40" s="146">
        <v>0</v>
      </c>
      <c r="P40" s="146">
        <v>0</v>
      </c>
      <c r="Q40" s="146">
        <v>0</v>
      </c>
      <c r="R40" s="146">
        <v>0</v>
      </c>
      <c r="S40" s="146">
        <v>0</v>
      </c>
    </row>
    <row r="41" spans="1:19" x14ac:dyDescent="0.25">
      <c r="A41" s="180" t="s">
        <v>259</v>
      </c>
      <c r="B41" s="142"/>
      <c r="C41" s="142"/>
      <c r="D41" s="146">
        <v>0</v>
      </c>
      <c r="E41" s="146">
        <v>0</v>
      </c>
      <c r="F41" s="146">
        <v>0</v>
      </c>
      <c r="G41" s="146">
        <v>0</v>
      </c>
      <c r="H41" s="146">
        <v>0</v>
      </c>
      <c r="I41" s="146">
        <v>0</v>
      </c>
      <c r="J41" s="146">
        <v>0</v>
      </c>
      <c r="K41" s="146">
        <v>0</v>
      </c>
      <c r="L41" s="146">
        <v>0</v>
      </c>
      <c r="M41" s="146">
        <v>0</v>
      </c>
      <c r="N41" s="146">
        <v>0</v>
      </c>
      <c r="O41" s="146">
        <v>0</v>
      </c>
      <c r="P41" s="146">
        <v>0</v>
      </c>
      <c r="Q41" s="146">
        <v>0</v>
      </c>
      <c r="R41" s="146">
        <v>0</v>
      </c>
      <c r="S41" s="146">
        <v>0</v>
      </c>
    </row>
    <row r="42" spans="1:19" x14ac:dyDescent="0.25">
      <c r="A42" s="177" t="s">
        <v>18</v>
      </c>
      <c r="B42" s="140"/>
      <c r="C42" s="140"/>
      <c r="D42" s="146">
        <v>0</v>
      </c>
      <c r="E42" s="146">
        <v>0</v>
      </c>
      <c r="F42" s="146">
        <v>0</v>
      </c>
      <c r="G42" s="146">
        <v>0</v>
      </c>
      <c r="H42" s="146">
        <v>0</v>
      </c>
      <c r="I42" s="146">
        <v>0</v>
      </c>
      <c r="J42" s="146">
        <v>0</v>
      </c>
      <c r="K42" s="146">
        <v>0</v>
      </c>
      <c r="L42" s="146">
        <v>0</v>
      </c>
      <c r="M42" s="146">
        <v>0</v>
      </c>
      <c r="N42" s="146">
        <v>0</v>
      </c>
      <c r="O42" s="146">
        <v>0</v>
      </c>
      <c r="P42" s="146">
        <v>0</v>
      </c>
      <c r="Q42" s="146">
        <v>0</v>
      </c>
      <c r="R42" s="146">
        <v>0</v>
      </c>
      <c r="S42" s="146">
        <v>0</v>
      </c>
    </row>
    <row r="43" spans="1:19" x14ac:dyDescent="0.25">
      <c r="A43" s="197" t="s">
        <v>7</v>
      </c>
      <c r="B43" s="195"/>
      <c r="C43" s="195"/>
      <c r="D43" s="196">
        <v>54.459003704318022</v>
      </c>
      <c r="E43" s="196">
        <v>71.568164970685359</v>
      </c>
      <c r="F43" s="196">
        <v>70.45155458666207</v>
      </c>
      <c r="G43" s="196">
        <v>70.897093921100662</v>
      </c>
      <c r="H43" s="196">
        <v>75.811289882737924</v>
      </c>
      <c r="I43" s="196">
        <v>91.010594100540075</v>
      </c>
      <c r="J43" s="196">
        <v>112.76546629732226</v>
      </c>
      <c r="K43" s="196">
        <v>91.328122763319868</v>
      </c>
      <c r="L43" s="196">
        <v>117.75323391636942</v>
      </c>
      <c r="M43" s="196">
        <v>108.61658835787446</v>
      </c>
      <c r="N43" s="196">
        <v>157.1</v>
      </c>
      <c r="O43" s="196">
        <v>159.36852565364529</v>
      </c>
      <c r="P43" s="196">
        <v>156.756275591953</v>
      </c>
      <c r="Q43" s="196">
        <v>153.07065002243274</v>
      </c>
      <c r="R43" s="196">
        <v>120.54647736405036</v>
      </c>
      <c r="S43" s="196">
        <v>122.60311767140297</v>
      </c>
    </row>
    <row r="44" spans="1:19" x14ac:dyDescent="0.25">
      <c r="A44" s="198" t="s">
        <v>26</v>
      </c>
      <c r="B44" s="195"/>
      <c r="C44" s="195"/>
      <c r="D44" s="196">
        <v>27.920605960081826</v>
      </c>
      <c r="E44" s="196">
        <v>36.660152301368022</v>
      </c>
      <c r="F44" s="196">
        <v>35.3587047548153</v>
      </c>
      <c r="G44" s="196">
        <v>35.518742103046471</v>
      </c>
      <c r="H44" s="196">
        <v>37.63294245977638</v>
      </c>
      <c r="I44" s="196">
        <v>44.531574574158697</v>
      </c>
      <c r="J44" s="196">
        <v>56.094182825484765</v>
      </c>
      <c r="K44" s="196">
        <v>45.42548216858961</v>
      </c>
      <c r="L44" s="196">
        <v>62.572521380377324</v>
      </c>
      <c r="M44" s="196">
        <v>56.028466392749721</v>
      </c>
      <c r="N44" s="196">
        <v>88.8</v>
      </c>
      <c r="O44" s="196">
        <v>77.340608037798461</v>
      </c>
      <c r="P44" s="196">
        <v>74.416948549047532</v>
      </c>
      <c r="Q44" s="196">
        <v>59.99665707775813</v>
      </c>
      <c r="R44" s="196">
        <v>52.884906198422094</v>
      </c>
      <c r="S44" s="196">
        <v>52.852117533452891</v>
      </c>
    </row>
    <row r="45" spans="1:19" x14ac:dyDescent="0.25">
      <c r="A45" s="177" t="s">
        <v>25</v>
      </c>
      <c r="B45" s="140"/>
      <c r="C45" s="140"/>
      <c r="D45" s="146">
        <v>9.5587331405353613</v>
      </c>
      <c r="E45" s="146">
        <v>10.953062049876451</v>
      </c>
      <c r="F45" s="146">
        <v>10.756901785765701</v>
      </c>
      <c r="G45" s="146">
        <v>10.78116639590424</v>
      </c>
      <c r="H45" s="146">
        <v>11.097432092849637</v>
      </c>
      <c r="I45" s="146">
        <v>12.071757820149008</v>
      </c>
      <c r="J45" s="146">
        <v>13.548737104233863</v>
      </c>
      <c r="K45" s="146">
        <v>12.192480558027711</v>
      </c>
      <c r="L45" s="146">
        <v>13.011575707601828</v>
      </c>
      <c r="M45" s="146">
        <v>18.576282975136273</v>
      </c>
      <c r="N45" s="146">
        <v>26.189319622748634</v>
      </c>
      <c r="O45" s="146">
        <v>22.315669512882565</v>
      </c>
      <c r="P45" s="146">
        <v>33.528515280340095</v>
      </c>
      <c r="Q45" s="146">
        <v>24.514763107040956</v>
      </c>
      <c r="R45" s="146">
        <v>24.878172705828678</v>
      </c>
      <c r="S45" s="146">
        <v>23.830133993433193</v>
      </c>
    </row>
    <row r="46" spans="1:19" x14ac:dyDescent="0.25">
      <c r="A46" s="177" t="s">
        <v>17</v>
      </c>
      <c r="B46" s="140"/>
      <c r="C46" s="140"/>
      <c r="D46" s="146">
        <v>18.361872819546463</v>
      </c>
      <c r="E46" s="146">
        <v>25.707090251491572</v>
      </c>
      <c r="F46" s="146">
        <v>24.601802969049601</v>
      </c>
      <c r="G46" s="146">
        <v>24.737575707142231</v>
      </c>
      <c r="H46" s="146">
        <v>26.535510366926744</v>
      </c>
      <c r="I46" s="146">
        <v>32.459816754009687</v>
      </c>
      <c r="J46" s="146">
        <v>42.5454457212509</v>
      </c>
      <c r="K46" s="146">
        <v>33.233001610561899</v>
      </c>
      <c r="L46" s="146">
        <v>49.560945672775496</v>
      </c>
      <c r="M46" s="146">
        <v>37.452183417613448</v>
      </c>
      <c r="N46" s="146">
        <v>62.610680377251363</v>
      </c>
      <c r="O46" s="146">
        <v>55.024938524915896</v>
      </c>
      <c r="P46" s="146">
        <v>40.888433268707438</v>
      </c>
      <c r="Q46" s="146">
        <v>35.481893970717174</v>
      </c>
      <c r="R46" s="146">
        <v>28.006733492593415</v>
      </c>
      <c r="S46" s="146">
        <v>29.021983540019697</v>
      </c>
    </row>
    <row r="47" spans="1:19" ht="22.5" x14ac:dyDescent="0.25">
      <c r="A47" s="198" t="s">
        <v>16</v>
      </c>
      <c r="B47" s="195"/>
      <c r="C47" s="195"/>
      <c r="D47" s="196">
        <v>26.538397744236192</v>
      </c>
      <c r="E47" s="196">
        <v>34.908012669317344</v>
      </c>
      <c r="F47" s="196">
        <v>35.092849831846763</v>
      </c>
      <c r="G47" s="196">
        <v>35.378351818054192</v>
      </c>
      <c r="H47" s="196">
        <v>38.178347422961551</v>
      </c>
      <c r="I47" s="196">
        <v>46.479019526381379</v>
      </c>
      <c r="J47" s="196">
        <v>56.671283471837491</v>
      </c>
      <c r="K47" s="196">
        <v>45.902640594730258</v>
      </c>
      <c r="L47" s="196">
        <v>55.180712535992093</v>
      </c>
      <c r="M47" s="196">
        <v>52.588121965124742</v>
      </c>
      <c r="N47" s="196">
        <v>68.3</v>
      </c>
      <c r="O47" s="196">
        <v>82.027917615846846</v>
      </c>
      <c r="P47" s="196">
        <v>82.339327042905467</v>
      </c>
      <c r="Q47" s="196">
        <v>93.073992944674629</v>
      </c>
      <c r="R47" s="196">
        <v>67.661571165628274</v>
      </c>
      <c r="S47" s="196">
        <v>69.751000137950072</v>
      </c>
    </row>
    <row r="48" spans="1:19" ht="22.5" x14ac:dyDescent="0.25">
      <c r="A48" s="197" t="s">
        <v>6</v>
      </c>
      <c r="B48" s="195"/>
      <c r="C48" s="195"/>
      <c r="D48" s="196">
        <v>33.864101288218052</v>
      </c>
      <c r="E48" s="196">
        <v>47.981669923849324</v>
      </c>
      <c r="F48" s="196">
        <v>40.409948291217475</v>
      </c>
      <c r="G48" s="196">
        <v>57.981187701811031</v>
      </c>
      <c r="H48" s="196">
        <v>61.221707117534741</v>
      </c>
      <c r="I48" s="196">
        <v>70.237847943498124</v>
      </c>
      <c r="J48" s="196">
        <v>91.18190212373041</v>
      </c>
      <c r="K48" s="196">
        <v>125.7789611306746</v>
      </c>
      <c r="L48" s="196">
        <v>124.54338390132796</v>
      </c>
      <c r="M48" s="196">
        <v>104.88135726502446</v>
      </c>
      <c r="N48" s="196">
        <v>124.49999999999999</v>
      </c>
      <c r="O48" s="196">
        <v>152.4313074781337</v>
      </c>
      <c r="P48" s="196">
        <v>163.34342175538541</v>
      </c>
      <c r="Q48" s="196">
        <v>174.5357296807509</v>
      </c>
      <c r="R48" s="196">
        <v>175.1596484709176</v>
      </c>
      <c r="S48" s="196">
        <v>150.71044281969927</v>
      </c>
    </row>
    <row r="49" spans="1:19" x14ac:dyDescent="0.25">
      <c r="A49" s="173" t="s">
        <v>15</v>
      </c>
      <c r="B49" s="140"/>
      <c r="C49" s="140"/>
      <c r="D49" s="146">
        <v>24.420927948382126</v>
      </c>
      <c r="E49" s="146">
        <v>24.100238151380545</v>
      </c>
      <c r="F49" s="146">
        <v>16.982930243008468</v>
      </c>
      <c r="G49" s="146">
        <v>27.401140468459865</v>
      </c>
      <c r="H49" s="146">
        <v>26.969996784335443</v>
      </c>
      <c r="I49" s="146">
        <v>32.562632482770475</v>
      </c>
      <c r="J49" s="146">
        <v>40.671581810892825</v>
      </c>
      <c r="K49" s="146">
        <v>58.990636440681371</v>
      </c>
      <c r="L49" s="146">
        <v>60.697781924490165</v>
      </c>
      <c r="M49" s="146">
        <v>70.924398452282929</v>
      </c>
      <c r="N49" s="146">
        <v>83.572938683910607</v>
      </c>
      <c r="O49" s="146">
        <v>87.394527588884117</v>
      </c>
      <c r="P49" s="146">
        <v>90.424063723839623</v>
      </c>
      <c r="Q49" s="146">
        <v>93.736868931220357</v>
      </c>
      <c r="R49" s="146">
        <v>73.862109278928315</v>
      </c>
      <c r="S49" s="146">
        <v>58.554155086774358</v>
      </c>
    </row>
    <row r="50" spans="1:19" x14ac:dyDescent="0.25">
      <c r="A50" s="173" t="s">
        <v>23</v>
      </c>
      <c r="B50" s="140"/>
      <c r="C50" s="140"/>
      <c r="D50" s="146">
        <v>6.9129659733845585</v>
      </c>
      <c r="E50" s="146">
        <v>7.2985618554872236</v>
      </c>
      <c r="F50" s="146">
        <v>11.694036705929566</v>
      </c>
      <c r="G50" s="146">
        <v>15.534141770276301</v>
      </c>
      <c r="H50" s="146">
        <v>16.822381658864735</v>
      </c>
      <c r="I50" s="146">
        <v>19.027807697948713</v>
      </c>
      <c r="J50" s="146">
        <v>21.767005190585895</v>
      </c>
      <c r="K50" s="146">
        <v>29.426266213168518</v>
      </c>
      <c r="L50" s="146">
        <v>29.301136104140689</v>
      </c>
      <c r="M50" s="146">
        <v>31.40679440449723</v>
      </c>
      <c r="N50" s="146">
        <v>33.030248869119028</v>
      </c>
      <c r="O50" s="146">
        <v>35.471250720320825</v>
      </c>
      <c r="P50" s="146">
        <v>43.676778280180457</v>
      </c>
      <c r="Q50" s="146">
        <v>67.479211750759831</v>
      </c>
      <c r="R50" s="146">
        <v>81.420559000040569</v>
      </c>
      <c r="S50" s="146">
        <v>75.537649626302851</v>
      </c>
    </row>
    <row r="51" spans="1:19" x14ac:dyDescent="0.25">
      <c r="A51" s="173" t="s">
        <v>14</v>
      </c>
      <c r="B51" s="140"/>
      <c r="C51" s="140"/>
      <c r="D51" s="146">
        <v>2.5302073664513678</v>
      </c>
      <c r="E51" s="146">
        <v>16.582869916981558</v>
      </c>
      <c r="F51" s="146">
        <v>11.732981342279441</v>
      </c>
      <c r="G51" s="146">
        <v>15.045905463074865</v>
      </c>
      <c r="H51" s="146">
        <v>17.429328674334563</v>
      </c>
      <c r="I51" s="146">
        <v>18.647407762778936</v>
      </c>
      <c r="J51" s="146">
        <v>28.74331512225169</v>
      </c>
      <c r="K51" s="146">
        <v>37.362058476824714</v>
      </c>
      <c r="L51" s="146">
        <v>34.544465872697103</v>
      </c>
      <c r="M51" s="146">
        <v>2.5501644082443029</v>
      </c>
      <c r="N51" s="146">
        <v>7.8968124469703511</v>
      </c>
      <c r="O51" s="146">
        <v>29.565529168928762</v>
      </c>
      <c r="P51" s="146">
        <v>29.242579751365327</v>
      </c>
      <c r="Q51" s="146">
        <v>13.319648998770717</v>
      </c>
      <c r="R51" s="146">
        <v>19.876980191948718</v>
      </c>
      <c r="S51" s="146">
        <v>16.618638106622058</v>
      </c>
    </row>
    <row r="52" spans="1:19" x14ac:dyDescent="0.25">
      <c r="A52" s="197" t="s">
        <v>5</v>
      </c>
      <c r="B52" s="195"/>
      <c r="C52" s="195"/>
      <c r="D52" s="196">
        <v>85.696909382429396</v>
      </c>
      <c r="E52" s="196">
        <v>78.307163555495663</v>
      </c>
      <c r="F52" s="196">
        <v>89.85896396336517</v>
      </c>
      <c r="G52" s="196">
        <v>100.23866348448689</v>
      </c>
      <c r="H52" s="196">
        <v>96.673029724570483</v>
      </c>
      <c r="I52" s="196">
        <v>104.51287910261743</v>
      </c>
      <c r="J52" s="196">
        <v>123.49953831948295</v>
      </c>
      <c r="K52" s="196">
        <v>98.962657581570227</v>
      </c>
      <c r="L52" s="196">
        <v>98.500150414714824</v>
      </c>
      <c r="M52" s="196">
        <v>78.144966284624616</v>
      </c>
      <c r="N52" s="196">
        <v>82.699999999999932</v>
      </c>
      <c r="O52" s="196">
        <v>79.778009018383671</v>
      </c>
      <c r="P52" s="196">
        <v>85.899946590706804</v>
      </c>
      <c r="Q52" s="196">
        <v>89.643099064861417</v>
      </c>
      <c r="R52" s="196">
        <v>93.585544792305768</v>
      </c>
      <c r="S52" s="196">
        <v>92.426541591943703</v>
      </c>
    </row>
    <row r="53" spans="1:19" x14ac:dyDescent="0.25">
      <c r="A53" s="198" t="s">
        <v>27</v>
      </c>
      <c r="B53" s="195"/>
      <c r="C53" s="195"/>
      <c r="D53" s="196">
        <v>37.457842649416712</v>
      </c>
      <c r="E53" s="196">
        <v>32.347193207089433</v>
      </c>
      <c r="F53" s="196">
        <v>38.814818753406264</v>
      </c>
      <c r="G53" s="196">
        <v>41.274743787729889</v>
      </c>
      <c r="H53" s="196">
        <v>37.769293700572675</v>
      </c>
      <c r="I53" s="196">
        <v>40.636684669713333</v>
      </c>
      <c r="J53" s="196">
        <v>38.665743305632503</v>
      </c>
      <c r="K53" s="196">
        <v>27.579757030929407</v>
      </c>
      <c r="L53" s="196">
        <v>31.372211955821051</v>
      </c>
      <c r="M53" s="196">
        <v>28.604006526824858</v>
      </c>
      <c r="N53" s="196">
        <v>34.9</v>
      </c>
      <c r="O53" s="196">
        <v>33.467390387265517</v>
      </c>
      <c r="P53" s="196">
        <v>36.140288410183373</v>
      </c>
      <c r="Q53" s="196">
        <v>36.420258108785724</v>
      </c>
      <c r="R53" s="196">
        <v>33.787578960103005</v>
      </c>
      <c r="S53" s="196">
        <v>30.866326389846872</v>
      </c>
    </row>
    <row r="54" spans="1:19" x14ac:dyDescent="0.25">
      <c r="A54" s="177" t="s">
        <v>13</v>
      </c>
      <c r="B54" s="140"/>
      <c r="C54" s="140"/>
      <c r="D54" s="146">
        <v>0</v>
      </c>
      <c r="E54" s="146">
        <v>0</v>
      </c>
      <c r="F54" s="146">
        <v>0</v>
      </c>
      <c r="G54" s="146">
        <v>0</v>
      </c>
      <c r="H54" s="146">
        <v>0</v>
      </c>
      <c r="I54" s="146">
        <v>0</v>
      </c>
      <c r="J54" s="146">
        <v>0</v>
      </c>
      <c r="K54" s="146">
        <v>0</v>
      </c>
      <c r="L54" s="146">
        <v>0</v>
      </c>
      <c r="M54" s="146">
        <v>0</v>
      </c>
      <c r="N54" s="146">
        <v>0</v>
      </c>
      <c r="O54" s="146">
        <v>0</v>
      </c>
      <c r="P54" s="146">
        <v>0</v>
      </c>
      <c r="Q54" s="146">
        <v>0</v>
      </c>
      <c r="R54" s="146">
        <v>0</v>
      </c>
      <c r="S54" s="146">
        <v>0</v>
      </c>
    </row>
    <row r="55" spans="1:19" x14ac:dyDescent="0.25">
      <c r="A55" s="177" t="s">
        <v>22</v>
      </c>
      <c r="B55" s="140"/>
      <c r="C55" s="140"/>
      <c r="D55" s="146">
        <v>37.457842649416712</v>
      </c>
      <c r="E55" s="146">
        <v>32.347193207089433</v>
      </c>
      <c r="F55" s="146">
        <v>38.814818753406264</v>
      </c>
      <c r="G55" s="146">
        <v>41.274743787729889</v>
      </c>
      <c r="H55" s="146">
        <v>37.769293700572675</v>
      </c>
      <c r="I55" s="146">
        <v>40.636684669713333</v>
      </c>
      <c r="J55" s="146">
        <v>38.665743305632503</v>
      </c>
      <c r="K55" s="146">
        <v>27.579757030929407</v>
      </c>
      <c r="L55" s="146">
        <v>31.372211955821051</v>
      </c>
      <c r="M55" s="146">
        <v>28.604006526824858</v>
      </c>
      <c r="N55" s="146">
        <v>34.9</v>
      </c>
      <c r="O55" s="146">
        <v>33.467390387265517</v>
      </c>
      <c r="P55" s="146">
        <v>36.140288410183373</v>
      </c>
      <c r="Q55" s="146">
        <v>36.420258108785724</v>
      </c>
      <c r="R55" s="146">
        <v>33.787578960103005</v>
      </c>
      <c r="S55" s="146">
        <v>30.866326389846872</v>
      </c>
    </row>
    <row r="56" spans="1:19" ht="22.5" x14ac:dyDescent="0.25">
      <c r="A56" s="198" t="s">
        <v>21</v>
      </c>
      <c r="B56" s="195"/>
      <c r="C56" s="195"/>
      <c r="D56" s="196">
        <v>48.239066733012685</v>
      </c>
      <c r="E56" s="196">
        <v>45.95997034840623</v>
      </c>
      <c r="F56" s="196">
        <v>51.044145209958906</v>
      </c>
      <c r="G56" s="196">
        <v>58.963919696757003</v>
      </c>
      <c r="H56" s="196">
        <v>58.903736023997809</v>
      </c>
      <c r="I56" s="196">
        <v>63.8761944329041</v>
      </c>
      <c r="J56" s="196">
        <v>84.833795013850448</v>
      </c>
      <c r="K56" s="196">
        <v>71.382900550640812</v>
      </c>
      <c r="L56" s="196">
        <v>67.127938458893766</v>
      </c>
      <c r="M56" s="196">
        <v>49.540959757799754</v>
      </c>
      <c r="N56" s="196">
        <v>47.799999999999933</v>
      </c>
      <c r="O56" s="196">
        <v>46.310618631118153</v>
      </c>
      <c r="P56" s="196">
        <v>49.759658180523431</v>
      </c>
      <c r="Q56" s="196">
        <v>53.222840956075693</v>
      </c>
      <c r="R56" s="196">
        <v>59.797965832202763</v>
      </c>
      <c r="S56" s="196">
        <v>61.560215202096828</v>
      </c>
    </row>
    <row r="57" spans="1:19" ht="22.5" x14ac:dyDescent="0.25">
      <c r="A57" s="197" t="s">
        <v>4</v>
      </c>
      <c r="B57" s="195"/>
      <c r="C57" s="195"/>
      <c r="D57" s="196">
        <v>537.67899596395205</v>
      </c>
      <c r="E57" s="196">
        <v>541.68070624705172</v>
      </c>
      <c r="F57" s="196">
        <v>580.22836937882994</v>
      </c>
      <c r="G57" s="196">
        <v>481.81945809349992</v>
      </c>
      <c r="H57" s="196">
        <v>524.54322334333244</v>
      </c>
      <c r="I57" s="196">
        <v>534.11923556294141</v>
      </c>
      <c r="J57" s="196">
        <v>532.8947368421052</v>
      </c>
      <c r="K57" s="196">
        <v>521.91588651263987</v>
      </c>
      <c r="L57" s="196">
        <v>497.22807168335555</v>
      </c>
      <c r="M57" s="196">
        <v>511.13688638999747</v>
      </c>
      <c r="N57" s="196">
        <v>523</v>
      </c>
      <c r="O57" s="196">
        <v>466.76228778205882</v>
      </c>
      <c r="P57" s="196">
        <v>481.7518248175183</v>
      </c>
      <c r="Q57" s="196">
        <v>521.67181300748643</v>
      </c>
      <c r="R57" s="196">
        <v>507.33216387407862</v>
      </c>
      <c r="S57" s="196">
        <v>466.7885225548352</v>
      </c>
    </row>
    <row r="58" spans="1:19" x14ac:dyDescent="0.25">
      <c r="A58" s="197" t="s">
        <v>3</v>
      </c>
      <c r="B58" s="195"/>
      <c r="C58" s="195"/>
      <c r="D58" s="196">
        <v>32.896555537126112</v>
      </c>
      <c r="E58" s="196">
        <v>40.973111395646612</v>
      </c>
      <c r="F58" s="196">
        <v>40.011165906764681</v>
      </c>
      <c r="G58" s="196">
        <v>36.501474097992414</v>
      </c>
      <c r="H58" s="196">
        <v>38.451049904554132</v>
      </c>
      <c r="I58" s="196">
        <v>40.896343996676357</v>
      </c>
      <c r="J58" s="196">
        <v>58.86426592797784</v>
      </c>
      <c r="K58" s="196">
        <v>52.67829024592745</v>
      </c>
      <c r="L58" s="196">
        <v>61.970862520950611</v>
      </c>
      <c r="M58" s="196">
        <v>38.040379814024817</v>
      </c>
      <c r="N58" s="196">
        <v>48.6</v>
      </c>
      <c r="O58" s="196">
        <v>60.372547365263294</v>
      </c>
      <c r="P58" s="196">
        <v>63.290012462168406</v>
      </c>
      <c r="Q58" s="196">
        <v>66.506558285608705</v>
      </c>
      <c r="R58" s="196">
        <v>73.27843211807506</v>
      </c>
      <c r="S58" s="196">
        <v>70.182094081942353</v>
      </c>
    </row>
    <row r="59" spans="1:19" x14ac:dyDescent="0.25">
      <c r="A59" s="197" t="s">
        <v>2</v>
      </c>
      <c r="B59" s="195"/>
      <c r="C59" s="195"/>
      <c r="D59" s="196">
        <v>149.00204566815944</v>
      </c>
      <c r="E59" s="196">
        <v>160.92728620526992</v>
      </c>
      <c r="F59" s="196">
        <v>159.6458812426059</v>
      </c>
      <c r="G59" s="196">
        <v>189.24610416959146</v>
      </c>
      <c r="H59" s="196">
        <v>198.25470411780748</v>
      </c>
      <c r="I59" s="196">
        <v>227.59140008309095</v>
      </c>
      <c r="J59" s="196">
        <v>258.88734995383197</v>
      </c>
      <c r="K59" s="196">
        <v>330.28906257455594</v>
      </c>
      <c r="L59" s="196">
        <v>321.02797713696333</v>
      </c>
      <c r="M59" s="196">
        <v>246.72184323824877</v>
      </c>
      <c r="N59" s="196">
        <v>252.7</v>
      </c>
      <c r="O59" s="196">
        <v>337.29879723636225</v>
      </c>
      <c r="P59" s="196">
        <v>354.8157379384013</v>
      </c>
      <c r="Q59" s="196">
        <v>397.54383186860554</v>
      </c>
      <c r="R59" s="196">
        <v>371.23130233402173</v>
      </c>
      <c r="S59" s="196">
        <v>422.5582839012277</v>
      </c>
    </row>
    <row r="60" spans="1:19" x14ac:dyDescent="0.25">
      <c r="A60" s="197" t="s">
        <v>1</v>
      </c>
      <c r="B60" s="195"/>
      <c r="C60" s="195"/>
      <c r="D60" s="196">
        <v>198.89976226018689</v>
      </c>
      <c r="E60" s="196">
        <v>213.35669519509406</v>
      </c>
      <c r="F60" s="196">
        <v>202.58145130202448</v>
      </c>
      <c r="G60" s="196">
        <v>195.00210585427487</v>
      </c>
      <c r="H60" s="196">
        <v>196.48213798745567</v>
      </c>
      <c r="I60" s="196">
        <v>210.97320315745742</v>
      </c>
      <c r="J60" s="196">
        <v>206.02493074792244</v>
      </c>
      <c r="K60" s="196">
        <v>146.96479525131934</v>
      </c>
      <c r="L60" s="196">
        <v>130.98972882375693</v>
      </c>
      <c r="M60" s="196">
        <v>104.97965282009947</v>
      </c>
      <c r="N60" s="196">
        <v>125</v>
      </c>
      <c r="O60" s="196">
        <v>134.057053932184</v>
      </c>
      <c r="P60" s="196">
        <v>117.76749154352859</v>
      </c>
      <c r="Q60" s="196">
        <v>116.29850536187132</v>
      </c>
      <c r="R60" s="196">
        <v>109.4855819500013</v>
      </c>
      <c r="S60" s="196">
        <v>99.237825907021659</v>
      </c>
    </row>
    <row r="61" spans="1:19" ht="11.25" customHeight="1" x14ac:dyDescent="0.25">
      <c r="A61" s="197" t="s">
        <v>0</v>
      </c>
      <c r="B61" s="195"/>
      <c r="C61" s="195"/>
      <c r="D61" s="196">
        <v>320.39586443301818</v>
      </c>
      <c r="E61" s="196">
        <v>328.72835096704631</v>
      </c>
      <c r="F61" s="196">
        <v>397.05432745350862</v>
      </c>
      <c r="G61" s="196">
        <v>377.64986662922922</v>
      </c>
      <c r="H61" s="196">
        <v>400.87264794109626</v>
      </c>
      <c r="I61" s="196">
        <v>419.60947237224758</v>
      </c>
      <c r="J61" s="196">
        <v>366.22807017543857</v>
      </c>
      <c r="K61" s="196">
        <v>455.49543359386183</v>
      </c>
      <c r="L61" s="196">
        <v>326.52885813743609</v>
      </c>
      <c r="M61" s="196">
        <v>296.06621188589855</v>
      </c>
      <c r="N61" s="196">
        <v>455.1</v>
      </c>
      <c r="O61" s="196">
        <v>483.16787130522818</v>
      </c>
      <c r="P61" s="196">
        <v>503.38258857041126</v>
      </c>
      <c r="Q61" s="196">
        <v>464.57821998187785</v>
      </c>
      <c r="R61" s="196">
        <v>503.96204730261059</v>
      </c>
      <c r="S61" s="196">
        <v>487.91212581045664</v>
      </c>
    </row>
    <row r="62" spans="1:19" ht="11.25" customHeight="1" x14ac:dyDescent="0.25">
      <c r="A62" s="201" t="s">
        <v>248</v>
      </c>
      <c r="B62" s="202"/>
      <c r="C62" s="202"/>
      <c r="D62" s="203">
        <v>99.2425498977166</v>
      </c>
      <c r="E62" s="203">
        <v>103.64579823438238</v>
      </c>
      <c r="F62" s="203">
        <v>120.03349772029405</v>
      </c>
      <c r="G62" s="203">
        <v>149.09448266179979</v>
      </c>
      <c r="H62" s="203">
        <v>176.57485683119717</v>
      </c>
      <c r="I62" s="203">
        <v>192.66722060656417</v>
      </c>
      <c r="J62" s="203">
        <v>185.8264081255771</v>
      </c>
      <c r="K62" s="203">
        <v>191.43596056762766</v>
      </c>
      <c r="L62" s="203">
        <v>161.84623318578366</v>
      </c>
      <c r="M62" s="203">
        <v>152.35811036624926</v>
      </c>
      <c r="N62" s="203">
        <v>158.5</v>
      </c>
      <c r="O62" s="203">
        <v>150.9313684131582</v>
      </c>
      <c r="P62" s="203">
        <v>154.085810931102</v>
      </c>
      <c r="Q62" s="203">
        <v>161.60389890299368</v>
      </c>
      <c r="R62" s="203">
        <v>161.33352920335631</v>
      </c>
      <c r="S62" s="203">
        <v>165.7987308594289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5.1186519887838823E-2</v>
      </c>
      <c r="E66" s="209">
        <f t="shared" ref="E66:S66" si="21">E24/E$23</f>
        <v>5.0158564251184791E-2</v>
      </c>
      <c r="F66" s="209">
        <f t="shared" si="21"/>
        <v>5.1229127761578702E-2</v>
      </c>
      <c r="G66" s="209">
        <f t="shared" si="21"/>
        <v>4.5277476211763208E-2</v>
      </c>
      <c r="H66" s="209">
        <f t="shared" si="21"/>
        <v>4.7805837103208695E-2</v>
      </c>
      <c r="I66" s="209">
        <f t="shared" si="21"/>
        <v>4.2846720713483562E-2</v>
      </c>
      <c r="J66" s="209">
        <f t="shared" si="21"/>
        <v>3.7245081672067824E-2</v>
      </c>
      <c r="K66" s="209">
        <f t="shared" si="21"/>
        <v>3.7449186739662389E-2</v>
      </c>
      <c r="L66" s="209">
        <f t="shared" si="21"/>
        <v>3.3027757370556111E-2</v>
      </c>
      <c r="M66" s="209">
        <f t="shared" si="21"/>
        <v>3.6753236740188967E-2</v>
      </c>
      <c r="N66" s="209">
        <f t="shared" si="21"/>
        <v>4.4321487289743264E-2</v>
      </c>
      <c r="O66" s="209">
        <f t="shared" si="21"/>
        <v>3.8822185697969185E-2</v>
      </c>
      <c r="P66" s="209">
        <f t="shared" si="21"/>
        <v>3.6983711385633847E-2</v>
      </c>
      <c r="Q66" s="209">
        <f t="shared" si="21"/>
        <v>3.7240364198727983E-2</v>
      </c>
      <c r="R66" s="209">
        <f t="shared" si="21"/>
        <v>3.7951065630530127E-2</v>
      </c>
      <c r="S66" s="209">
        <f t="shared" si="21"/>
        <v>4.1471612613287391E-2</v>
      </c>
    </row>
    <row r="67" spans="1:19" x14ac:dyDescent="0.25">
      <c r="A67" s="194" t="s">
        <v>69</v>
      </c>
      <c r="B67" s="195"/>
      <c r="C67" s="195"/>
      <c r="D67" s="209">
        <f t="shared" si="19"/>
        <v>1.1943088586561428E-3</v>
      </c>
      <c r="E67" s="209">
        <f t="shared" ref="E67:S67" si="22">E25/E$23</f>
        <v>1.6272136638437878E-3</v>
      </c>
      <c r="F67" s="209">
        <f t="shared" si="22"/>
        <v>1.9766514868569058E-3</v>
      </c>
      <c r="G67" s="209">
        <f t="shared" si="22"/>
        <v>2.4373629648551417E-3</v>
      </c>
      <c r="H67" s="209">
        <f t="shared" si="22"/>
        <v>2.290557178033557E-3</v>
      </c>
      <c r="I67" s="209">
        <f t="shared" si="22"/>
        <v>2.8116367332551863E-3</v>
      </c>
      <c r="J67" s="209">
        <f t="shared" si="22"/>
        <v>3.0181020655340599E-3</v>
      </c>
      <c r="K67" s="209">
        <f t="shared" si="22"/>
        <v>3.2560194169938403E-3</v>
      </c>
      <c r="L67" s="209">
        <f t="shared" si="22"/>
        <v>3.2717466198796254E-3</v>
      </c>
      <c r="M67" s="209">
        <f t="shared" si="22"/>
        <v>4.6378943248068048E-3</v>
      </c>
      <c r="N67" s="209">
        <f t="shared" si="22"/>
        <v>5.0651321613759959E-3</v>
      </c>
      <c r="O67" s="209">
        <f t="shared" si="22"/>
        <v>4.5964843858818279E-3</v>
      </c>
      <c r="P67" s="209">
        <f t="shared" si="22"/>
        <v>4.8778738208816045E-3</v>
      </c>
      <c r="Q67" s="209">
        <f t="shared" si="22"/>
        <v>5.2362269330031462E-3</v>
      </c>
      <c r="R67" s="209">
        <f t="shared" si="22"/>
        <v>4.5875971378010316E-3</v>
      </c>
      <c r="S67" s="209">
        <f t="shared" si="22"/>
        <v>4.9247247397198714E-3</v>
      </c>
    </row>
    <row r="68" spans="1:19" x14ac:dyDescent="0.25">
      <c r="A68" s="194" t="s">
        <v>159</v>
      </c>
      <c r="B68" s="195"/>
      <c r="C68" s="195"/>
      <c r="D68" s="209">
        <f t="shared" si="19"/>
        <v>0.69565894693114561</v>
      </c>
      <c r="E68" s="209">
        <f t="shared" ref="E68:S68" si="23">E26/E$23</f>
        <v>0.70961956457187658</v>
      </c>
      <c r="F68" s="209">
        <f t="shared" si="23"/>
        <v>0.71002195066015783</v>
      </c>
      <c r="G68" s="209">
        <f t="shared" si="23"/>
        <v>0.72958043297784014</v>
      </c>
      <c r="H68" s="209">
        <f t="shared" si="23"/>
        <v>0.72459867529443212</v>
      </c>
      <c r="I68" s="209">
        <f t="shared" si="23"/>
        <v>0.73982113727836862</v>
      </c>
      <c r="J68" s="209">
        <f t="shared" si="23"/>
        <v>0.73843988346590717</v>
      </c>
      <c r="K68" s="209">
        <f t="shared" si="23"/>
        <v>0.73079767512272098</v>
      </c>
      <c r="L68" s="209">
        <f t="shared" si="23"/>
        <v>0.73894017312422156</v>
      </c>
      <c r="M68" s="209">
        <f t="shared" si="23"/>
        <v>0.74901400264514184</v>
      </c>
      <c r="N68" s="209">
        <f t="shared" si="23"/>
        <v>0.74024282281522702</v>
      </c>
      <c r="O68" s="209">
        <f t="shared" si="23"/>
        <v>0.74236287154915448</v>
      </c>
      <c r="P68" s="209">
        <f t="shared" si="23"/>
        <v>0.74373741462439868</v>
      </c>
      <c r="Q68" s="209">
        <f t="shared" si="23"/>
        <v>0.74697039766483175</v>
      </c>
      <c r="R68" s="209">
        <f t="shared" si="23"/>
        <v>0.752322651381088</v>
      </c>
      <c r="S68" s="209">
        <f t="shared" si="23"/>
        <v>0.75095030334806379</v>
      </c>
    </row>
    <row r="69" spans="1:19" x14ac:dyDescent="0.25">
      <c r="A69" s="179" t="s">
        <v>161</v>
      </c>
      <c r="B69" s="172"/>
      <c r="C69" s="172"/>
      <c r="D69" s="206">
        <f t="shared" si="19"/>
        <v>0.32036036971648146</v>
      </c>
      <c r="E69" s="206">
        <f t="shared" ref="E69:S69" si="24">E27/E$23</f>
        <v>0.32550212012875179</v>
      </c>
      <c r="F69" s="206">
        <f t="shared" si="24"/>
        <v>0.31719249964507634</v>
      </c>
      <c r="G69" s="206">
        <f t="shared" si="24"/>
        <v>0.32251953083423796</v>
      </c>
      <c r="H69" s="206">
        <f t="shared" si="24"/>
        <v>0.31817748000534463</v>
      </c>
      <c r="I69" s="206">
        <f t="shared" si="24"/>
        <v>0.30954235079061909</v>
      </c>
      <c r="J69" s="206">
        <f t="shared" si="24"/>
        <v>0.28778028740711648</v>
      </c>
      <c r="K69" s="206">
        <f t="shared" si="24"/>
        <v>0.27804718250088101</v>
      </c>
      <c r="L69" s="206">
        <f t="shared" si="24"/>
        <v>0.29940816522092278</v>
      </c>
      <c r="M69" s="206">
        <f t="shared" si="24"/>
        <v>0.30769048282733635</v>
      </c>
      <c r="N69" s="206">
        <f t="shared" si="24"/>
        <v>0.29945617807006447</v>
      </c>
      <c r="O69" s="206">
        <f t="shared" si="24"/>
        <v>0.2954954453018358</v>
      </c>
      <c r="P69" s="206">
        <f t="shared" si="24"/>
        <v>0.29186798997781382</v>
      </c>
      <c r="Q69" s="206">
        <f t="shared" si="24"/>
        <v>0.29331324372572704</v>
      </c>
      <c r="R69" s="206">
        <f t="shared" si="24"/>
        <v>0.29316380703239203</v>
      </c>
      <c r="S69" s="206">
        <f t="shared" si="24"/>
        <v>0.28619110928020369</v>
      </c>
    </row>
    <row r="70" spans="1:19" x14ac:dyDescent="0.25">
      <c r="A70" s="179" t="s">
        <v>163</v>
      </c>
      <c r="B70" s="141"/>
      <c r="C70" s="141"/>
      <c r="D70" s="206">
        <f t="shared" si="19"/>
        <v>0.21957108734032613</v>
      </c>
      <c r="E70" s="206">
        <f t="shared" ref="E70:S70" si="25">E28/E$23</f>
        <v>0.2262420866342808</v>
      </c>
      <c r="F70" s="206">
        <f t="shared" si="25"/>
        <v>0.23321211326977467</v>
      </c>
      <c r="G70" s="206">
        <f t="shared" si="25"/>
        <v>0.24350213934478576</v>
      </c>
      <c r="H70" s="206">
        <f t="shared" si="25"/>
        <v>0.24236958140067574</v>
      </c>
      <c r="I70" s="206">
        <f t="shared" si="25"/>
        <v>0.25356372906642183</v>
      </c>
      <c r="J70" s="206">
        <f t="shared" si="25"/>
        <v>0.27136076467314807</v>
      </c>
      <c r="K70" s="206">
        <f t="shared" si="25"/>
        <v>0.28373528959215377</v>
      </c>
      <c r="L70" s="206">
        <f t="shared" si="25"/>
        <v>0.28411263569534884</v>
      </c>
      <c r="M70" s="206">
        <f t="shared" si="25"/>
        <v>0.2701958946925172</v>
      </c>
      <c r="N70" s="206">
        <f t="shared" si="25"/>
        <v>0.26571392437081065</v>
      </c>
      <c r="O70" s="206">
        <f t="shared" si="25"/>
        <v>0.2816669916706131</v>
      </c>
      <c r="P70" s="206">
        <f t="shared" si="25"/>
        <v>0.2917398945518454</v>
      </c>
      <c r="Q70" s="206">
        <f t="shared" si="25"/>
        <v>0.29685378843256299</v>
      </c>
      <c r="R70" s="206">
        <f t="shared" si="25"/>
        <v>0.30173309225205824</v>
      </c>
      <c r="S70" s="206">
        <f t="shared" si="25"/>
        <v>0.30293142835742648</v>
      </c>
    </row>
    <row r="71" spans="1:19" x14ac:dyDescent="0.25">
      <c r="A71" s="179" t="s">
        <v>165</v>
      </c>
      <c r="B71" s="141"/>
      <c r="C71" s="141"/>
      <c r="D71" s="206">
        <f t="shared" si="19"/>
        <v>0.15572748987433802</v>
      </c>
      <c r="E71" s="206">
        <f t="shared" ref="E71:S71" si="26">E29/E$23</f>
        <v>0.15787535780884385</v>
      </c>
      <c r="F71" s="206">
        <f t="shared" si="26"/>
        <v>0.15961733774530684</v>
      </c>
      <c r="G71" s="206">
        <f t="shared" si="26"/>
        <v>0.16355876279881654</v>
      </c>
      <c r="H71" s="206">
        <f t="shared" si="26"/>
        <v>0.16405161388841161</v>
      </c>
      <c r="I71" s="206">
        <f t="shared" si="26"/>
        <v>0.17671505742132756</v>
      </c>
      <c r="J71" s="206">
        <f t="shared" si="26"/>
        <v>0.17929883138564279</v>
      </c>
      <c r="K71" s="206">
        <f t="shared" si="26"/>
        <v>0.1690152030296862</v>
      </c>
      <c r="L71" s="206">
        <f t="shared" si="26"/>
        <v>0.15541937220794991</v>
      </c>
      <c r="M71" s="206">
        <f t="shared" si="26"/>
        <v>0.1711276251252884</v>
      </c>
      <c r="N71" s="206">
        <f t="shared" si="26"/>
        <v>0.17507272037435195</v>
      </c>
      <c r="O71" s="206">
        <f t="shared" si="26"/>
        <v>0.16520043457670575</v>
      </c>
      <c r="P71" s="206">
        <f t="shared" si="26"/>
        <v>0.16012953009473938</v>
      </c>
      <c r="Q71" s="206">
        <f t="shared" si="26"/>
        <v>0.15680336550654173</v>
      </c>
      <c r="R71" s="206">
        <f t="shared" si="26"/>
        <v>0.15742575209663753</v>
      </c>
      <c r="S71" s="206">
        <f t="shared" si="26"/>
        <v>0.1618277657104335</v>
      </c>
    </row>
    <row r="72" spans="1:19" x14ac:dyDescent="0.25">
      <c r="A72" s="194" t="s">
        <v>167</v>
      </c>
      <c r="B72" s="195"/>
      <c r="C72" s="195"/>
      <c r="D72" s="209">
        <f t="shared" si="19"/>
        <v>3.3038217883476995E-2</v>
      </c>
      <c r="E72" s="209">
        <f t="shared" ref="E72:S72" si="27">E30/E$23</f>
        <v>3.1154609053009166E-2</v>
      </c>
      <c r="F72" s="209">
        <f t="shared" si="27"/>
        <v>2.8710589828435388E-2</v>
      </c>
      <c r="G72" s="209">
        <f t="shared" si="27"/>
        <v>2.7907273772271535E-2</v>
      </c>
      <c r="H72" s="209">
        <f t="shared" si="27"/>
        <v>2.7372158277501005E-2</v>
      </c>
      <c r="I72" s="209">
        <f t="shared" si="27"/>
        <v>2.2255375308419336E-2</v>
      </c>
      <c r="J72" s="209">
        <f t="shared" si="27"/>
        <v>2.0589872008903727E-2</v>
      </c>
      <c r="K72" s="209">
        <f t="shared" si="27"/>
        <v>1.9144004407538481E-2</v>
      </c>
      <c r="L72" s="209">
        <f t="shared" si="27"/>
        <v>2.2304459522972955E-2</v>
      </c>
      <c r="M72" s="209">
        <f t="shared" si="27"/>
        <v>3.0223413656285777E-2</v>
      </c>
      <c r="N72" s="209">
        <f t="shared" si="27"/>
        <v>3.2932844315163773E-2</v>
      </c>
      <c r="O72" s="209">
        <f t="shared" si="27"/>
        <v>2.9138925258378134E-2</v>
      </c>
      <c r="P72" s="209">
        <f t="shared" si="27"/>
        <v>2.7125487403095814E-2</v>
      </c>
      <c r="Q72" s="209">
        <f t="shared" si="27"/>
        <v>2.4425780337047918E-2</v>
      </c>
      <c r="R72" s="209">
        <f t="shared" si="27"/>
        <v>2.0307570977917983E-2</v>
      </c>
      <c r="S72" s="209">
        <f t="shared" si="27"/>
        <v>2.388866002546626E-2</v>
      </c>
    </row>
    <row r="73" spans="1:19" x14ac:dyDescent="0.25">
      <c r="A73" s="194" t="s">
        <v>50</v>
      </c>
      <c r="B73" s="195"/>
      <c r="C73" s="195"/>
      <c r="D73" s="209">
        <f t="shared" si="19"/>
        <v>6.9659362342922429E-2</v>
      </c>
      <c r="E73" s="209">
        <f t="shared" ref="E73:S73" si="28">E31/E$23</f>
        <v>6.1430285178102721E-2</v>
      </c>
      <c r="F73" s="209">
        <f t="shared" si="28"/>
        <v>6.2695890530638093E-2</v>
      </c>
      <c r="G73" s="209">
        <f t="shared" si="28"/>
        <v>6.1423675415628924E-2</v>
      </c>
      <c r="H73" s="209">
        <f t="shared" si="28"/>
        <v>6.4975471950218563E-2</v>
      </c>
      <c r="I73" s="209">
        <f t="shared" si="28"/>
        <v>6.7389112490060896E-2</v>
      </c>
      <c r="J73" s="209">
        <f t="shared" si="28"/>
        <v>8.5043700284788373E-2</v>
      </c>
      <c r="K73" s="209">
        <f t="shared" si="28"/>
        <v>0.10087207715177716</v>
      </c>
      <c r="L73" s="209">
        <f t="shared" si="28"/>
        <v>0.1009587084586286</v>
      </c>
      <c r="M73" s="209">
        <f t="shared" si="28"/>
        <v>7.7580940745265739E-2</v>
      </c>
      <c r="N73" s="209">
        <f t="shared" si="28"/>
        <v>5.0347793094726194E-2</v>
      </c>
      <c r="O73" s="209">
        <f t="shared" si="28"/>
        <v>5.9553723152352564E-2</v>
      </c>
      <c r="P73" s="209">
        <f t="shared" si="28"/>
        <v>6.4232170397659424E-2</v>
      </c>
      <c r="Q73" s="209">
        <f t="shared" si="28"/>
        <v>6.5783519560017684E-2</v>
      </c>
      <c r="R73" s="209">
        <f t="shared" si="28"/>
        <v>6.718377317842579E-2</v>
      </c>
      <c r="S73" s="209">
        <f t="shared" si="28"/>
        <v>6.4887461613362285E-2</v>
      </c>
    </row>
    <row r="74" spans="1:19" x14ac:dyDescent="0.25">
      <c r="A74" s="194" t="s">
        <v>71</v>
      </c>
      <c r="B74" s="195"/>
      <c r="C74" s="195"/>
      <c r="D74" s="209">
        <f t="shared" si="19"/>
        <v>0.14926264409596007</v>
      </c>
      <c r="E74" s="209">
        <f t="shared" ref="E74:S74" si="29">E32/E$23</f>
        <v>0.14600976328198309</v>
      </c>
      <c r="F74" s="209">
        <f t="shared" si="29"/>
        <v>0.14536578973233297</v>
      </c>
      <c r="G74" s="209">
        <f t="shared" si="29"/>
        <v>0.133373778657641</v>
      </c>
      <c r="H74" s="209">
        <f t="shared" si="29"/>
        <v>0.13295730019660615</v>
      </c>
      <c r="I74" s="209">
        <f t="shared" si="29"/>
        <v>0.12487601747641257</v>
      </c>
      <c r="J74" s="209">
        <f t="shared" si="29"/>
        <v>0.1156633605027988</v>
      </c>
      <c r="K74" s="209">
        <f t="shared" si="29"/>
        <v>0.10848103716130697</v>
      </c>
      <c r="L74" s="209">
        <f t="shared" si="29"/>
        <v>0.1014971549037413</v>
      </c>
      <c r="M74" s="209">
        <f t="shared" si="29"/>
        <v>0.10179051188831098</v>
      </c>
      <c r="N74" s="209">
        <f t="shared" si="29"/>
        <v>0.12708992032376373</v>
      </c>
      <c r="O74" s="209">
        <f t="shared" si="29"/>
        <v>0.12552580995626372</v>
      </c>
      <c r="P74" s="209">
        <f t="shared" si="29"/>
        <v>0.1230433423683307</v>
      </c>
      <c r="Q74" s="209">
        <f t="shared" si="29"/>
        <v>0.12034371130637146</v>
      </c>
      <c r="R74" s="209">
        <f t="shared" si="29"/>
        <v>0.11764734169423714</v>
      </c>
      <c r="S74" s="209">
        <f t="shared" si="29"/>
        <v>0.11387723766010037</v>
      </c>
    </row>
    <row r="75" spans="1:19" x14ac:dyDescent="0.25">
      <c r="A75" s="199" t="s">
        <v>171</v>
      </c>
      <c r="B75" s="200"/>
      <c r="C75" s="200"/>
      <c r="D75" s="210">
        <f t="shared" si="19"/>
        <v>7.2437428601100848E-3</v>
      </c>
      <c r="E75" s="210">
        <f t="shared" ref="E75:S75" si="30">E33/E$23</f>
        <v>6.1406530234104986E-3</v>
      </c>
      <c r="F75" s="210">
        <f t="shared" si="30"/>
        <v>5.6787777522960825E-3</v>
      </c>
      <c r="G75" s="210">
        <f t="shared" si="30"/>
        <v>7.6420375928645933E-3</v>
      </c>
      <c r="H75" s="210">
        <f t="shared" si="30"/>
        <v>9.1431407356506143E-3</v>
      </c>
      <c r="I75" s="210">
        <f t="shared" si="30"/>
        <v>5.4429352503832188E-3</v>
      </c>
      <c r="J75" s="210">
        <f t="shared" si="30"/>
        <v>5.8397983567383543E-3</v>
      </c>
      <c r="K75" s="210">
        <f t="shared" si="30"/>
        <v>3.6878390652841826E-3</v>
      </c>
      <c r="L75" s="210">
        <f t="shared" si="30"/>
        <v>3.7919406431240845E-3</v>
      </c>
      <c r="M75" s="210">
        <f t="shared" si="30"/>
        <v>2.7815504326526744E-3</v>
      </c>
      <c r="N75" s="210">
        <f t="shared" si="30"/>
        <v>5.2232199317060832E-3</v>
      </c>
      <c r="O75" s="210">
        <f t="shared" si="30"/>
        <v>5.2260634593420058E-3</v>
      </c>
      <c r="P75" s="210">
        <f t="shared" si="30"/>
        <v>3.2536238196006497E-3</v>
      </c>
      <c r="Q75" s="210">
        <f t="shared" si="30"/>
        <v>-9.2989025305943826E-4</v>
      </c>
      <c r="R75" s="210">
        <f t="shared" si="30"/>
        <v>-1.0098484265599755E-4</v>
      </c>
      <c r="S75" s="210">
        <f t="shared" si="30"/>
        <v>1.0392479964047637E-3</v>
      </c>
    </row>
    <row r="76" spans="1:19" x14ac:dyDescent="0.25">
      <c r="A76" s="211" t="s">
        <v>8</v>
      </c>
      <c r="B76" s="140"/>
      <c r="C76" s="140"/>
      <c r="D76" s="204">
        <f t="shared" si="19"/>
        <v>7.2437428601100848E-3</v>
      </c>
      <c r="E76" s="204">
        <f t="shared" ref="E76:S76" si="31">E34/E$23</f>
        <v>6.1406530234104986E-3</v>
      </c>
      <c r="F76" s="204">
        <f t="shared" si="31"/>
        <v>5.6787777522960825E-3</v>
      </c>
      <c r="G76" s="204">
        <f t="shared" si="31"/>
        <v>7.6420375928645933E-3</v>
      </c>
      <c r="H76" s="204">
        <f t="shared" si="31"/>
        <v>9.1431407356506143E-3</v>
      </c>
      <c r="I76" s="204">
        <f t="shared" si="31"/>
        <v>5.4429352503832188E-3</v>
      </c>
      <c r="J76" s="204">
        <f t="shared" si="31"/>
        <v>5.8397983567383543E-3</v>
      </c>
      <c r="K76" s="204">
        <f t="shared" si="31"/>
        <v>3.6878390652841826E-3</v>
      </c>
      <c r="L76" s="204">
        <f t="shared" si="31"/>
        <v>3.7919406431240845E-3</v>
      </c>
      <c r="M76" s="204">
        <f t="shared" si="31"/>
        <v>2.7815504326526744E-3</v>
      </c>
      <c r="N76" s="204">
        <f t="shared" si="31"/>
        <v>5.2232199317060832E-3</v>
      </c>
      <c r="O76" s="204">
        <f t="shared" si="31"/>
        <v>5.2260634593420058E-3</v>
      </c>
      <c r="P76" s="204">
        <f t="shared" si="31"/>
        <v>3.2536238196006497E-3</v>
      </c>
      <c r="Q76" s="204">
        <f t="shared" si="31"/>
        <v>-9.2989025305943826E-4</v>
      </c>
      <c r="R76" s="204">
        <f t="shared" si="31"/>
        <v>-1.0098484265599755E-4</v>
      </c>
      <c r="S76" s="204">
        <f t="shared" si="31"/>
        <v>1.0392479964047637E-3</v>
      </c>
    </row>
    <row r="77" spans="1:19" x14ac:dyDescent="0.25">
      <c r="A77" s="211" t="s">
        <v>183</v>
      </c>
      <c r="B77" s="140"/>
      <c r="C77" s="140"/>
      <c r="D77" s="204">
        <f>D37/D$23</f>
        <v>0</v>
      </c>
      <c r="E77" s="204">
        <f t="shared" ref="E77:S77" si="32">E37/E$23</f>
        <v>0</v>
      </c>
      <c r="F77" s="204">
        <f t="shared" si="32"/>
        <v>0</v>
      </c>
      <c r="G77" s="204">
        <f t="shared" si="32"/>
        <v>0</v>
      </c>
      <c r="H77" s="204">
        <f t="shared" si="32"/>
        <v>0</v>
      </c>
      <c r="I77" s="204">
        <f t="shared" si="32"/>
        <v>0</v>
      </c>
      <c r="J77" s="204">
        <f t="shared" si="32"/>
        <v>0</v>
      </c>
      <c r="K77" s="204">
        <f t="shared" si="32"/>
        <v>0</v>
      </c>
      <c r="L77" s="204">
        <f t="shared" si="32"/>
        <v>0</v>
      </c>
      <c r="M77" s="204">
        <f t="shared" si="32"/>
        <v>0</v>
      </c>
      <c r="N77" s="204">
        <f t="shared" si="32"/>
        <v>0</v>
      </c>
      <c r="O77" s="204">
        <f t="shared" si="32"/>
        <v>0</v>
      </c>
      <c r="P77" s="204">
        <f t="shared" si="32"/>
        <v>0</v>
      </c>
      <c r="Q77" s="204">
        <f t="shared" si="32"/>
        <v>0</v>
      </c>
      <c r="R77" s="204">
        <f t="shared" si="32"/>
        <v>0</v>
      </c>
      <c r="S77" s="204">
        <f t="shared" si="32"/>
        <v>0</v>
      </c>
    </row>
    <row r="78" spans="1:19" x14ac:dyDescent="0.25">
      <c r="A78" s="179" t="s">
        <v>7</v>
      </c>
      <c r="B78" s="140"/>
      <c r="C78" s="140"/>
      <c r="D78" s="204">
        <f>D43/D$23</f>
        <v>5.114757503375221E-3</v>
      </c>
      <c r="E78" s="204">
        <f t="shared" ref="E78:S78" si="33">E43/E$23</f>
        <v>6.3069376313945351E-3</v>
      </c>
      <c r="F78" s="204">
        <f t="shared" si="33"/>
        <v>5.7879850167633154E-3</v>
      </c>
      <c r="G78" s="204">
        <f t="shared" si="33"/>
        <v>5.3749707303574097E-3</v>
      </c>
      <c r="H78" s="204">
        <f t="shared" si="33"/>
        <v>5.3064574624444062E-3</v>
      </c>
      <c r="I78" s="204">
        <f t="shared" si="33"/>
        <v>5.7462313411425232E-3</v>
      </c>
      <c r="J78" s="204">
        <f t="shared" si="33"/>
        <v>6.3962813840060233E-3</v>
      </c>
      <c r="K78" s="204">
        <f t="shared" si="33"/>
        <v>4.7500161311937582E-3</v>
      </c>
      <c r="L78" s="204">
        <f t="shared" si="33"/>
        <v>6.2514544898676248E-3</v>
      </c>
      <c r="M78" s="204">
        <f t="shared" si="33"/>
        <v>6.5535463285313544E-3</v>
      </c>
      <c r="N78" s="204">
        <f t="shared" si="33"/>
        <v>9.9342354875426829E-3</v>
      </c>
      <c r="O78" s="204">
        <f t="shared" si="33"/>
        <v>9.4715435830292211E-3</v>
      </c>
      <c r="P78" s="204">
        <f t="shared" si="33"/>
        <v>9.0230418052232204E-3</v>
      </c>
      <c r="Q78" s="204">
        <f t="shared" si="33"/>
        <v>8.6524547610878199E-3</v>
      </c>
      <c r="R78" s="204">
        <f t="shared" si="33"/>
        <v>6.7082788335769798E-3</v>
      </c>
      <c r="S78" s="204">
        <f t="shared" si="33"/>
        <v>6.6568047337278117E-3</v>
      </c>
    </row>
    <row r="79" spans="1:19" ht="22.5" x14ac:dyDescent="0.25">
      <c r="A79" s="211" t="s">
        <v>26</v>
      </c>
      <c r="B79" s="140"/>
      <c r="C79" s="140"/>
      <c r="D79" s="204">
        <f>D44/D$23</f>
        <v>2.6222868418319658E-3</v>
      </c>
      <c r="E79" s="204">
        <f t="shared" ref="E79:S79" si="34">E44/E$23</f>
        <v>3.2306723836898563E-3</v>
      </c>
      <c r="F79" s="204">
        <f t="shared" si="34"/>
        <v>2.904913234828381E-3</v>
      </c>
      <c r="G79" s="204">
        <f t="shared" si="34"/>
        <v>2.6928071183770783E-3</v>
      </c>
      <c r="H79" s="204">
        <f t="shared" si="34"/>
        <v>2.6341407547385903E-3</v>
      </c>
      <c r="I79" s="204">
        <f t="shared" si="34"/>
        <v>2.8116367332551863E-3</v>
      </c>
      <c r="J79" s="204">
        <f t="shared" si="34"/>
        <v>3.1817735441421976E-3</v>
      </c>
      <c r="K79" s="204">
        <f t="shared" si="34"/>
        <v>2.3625994550138234E-3</v>
      </c>
      <c r="L79" s="204">
        <f t="shared" si="34"/>
        <v>3.3219407800172485E-3</v>
      </c>
      <c r="M79" s="204">
        <f t="shared" si="34"/>
        <v>3.3805623595139114E-3</v>
      </c>
      <c r="N79" s="204">
        <f t="shared" si="34"/>
        <v>5.6152776021246992E-3</v>
      </c>
      <c r="O79" s="204">
        <f t="shared" si="34"/>
        <v>4.5964843858818279E-3</v>
      </c>
      <c r="P79" s="204">
        <f t="shared" si="34"/>
        <v>4.2835110443876275E-3</v>
      </c>
      <c r="Q79" s="204">
        <f t="shared" si="34"/>
        <v>3.3913644523344217E-3</v>
      </c>
      <c r="R79" s="204">
        <f t="shared" si="34"/>
        <v>2.9429868431176428E-3</v>
      </c>
      <c r="S79" s="204">
        <f t="shared" si="34"/>
        <v>2.8696352333158564E-3</v>
      </c>
    </row>
    <row r="80" spans="1:19" ht="22.5" x14ac:dyDescent="0.25">
      <c r="A80" s="211" t="s">
        <v>16</v>
      </c>
      <c r="B80" s="140"/>
      <c r="C80" s="140"/>
      <c r="D80" s="204">
        <f>D47/D$23</f>
        <v>2.4924706615432547E-3</v>
      </c>
      <c r="E80" s="204">
        <f t="shared" ref="E80:S80" si="35">E47/E$23</f>
        <v>3.0762652477046792E-3</v>
      </c>
      <c r="F80" s="204">
        <f t="shared" si="35"/>
        <v>2.8830717819349344E-3</v>
      </c>
      <c r="G80" s="204">
        <f t="shared" si="35"/>
        <v>2.682163611980331E-3</v>
      </c>
      <c r="H80" s="204">
        <f t="shared" si="35"/>
        <v>2.6723167077058168E-3</v>
      </c>
      <c r="I80" s="204">
        <f t="shared" si="35"/>
        <v>2.9345946078873373E-3</v>
      </c>
      <c r="J80" s="204">
        <f t="shared" si="35"/>
        <v>3.2145078398638253E-3</v>
      </c>
      <c r="K80" s="204">
        <f t="shared" si="35"/>
        <v>2.3874166761799348E-3</v>
      </c>
      <c r="L80" s="204">
        <f t="shared" si="35"/>
        <v>2.9295137098503759E-3</v>
      </c>
      <c r="M80" s="204">
        <f t="shared" si="35"/>
        <v>3.1729839690174434E-3</v>
      </c>
      <c r="N80" s="204">
        <f t="shared" si="35"/>
        <v>4.3189578854179837E-3</v>
      </c>
      <c r="O80" s="204">
        <f t="shared" si="35"/>
        <v>4.8750591971473932E-3</v>
      </c>
      <c r="P80" s="204">
        <f t="shared" si="35"/>
        <v>4.7395307608355929E-3</v>
      </c>
      <c r="Q80" s="204">
        <f t="shared" si="35"/>
        <v>5.2610903087533982E-3</v>
      </c>
      <c r="R80" s="204">
        <f t="shared" si="35"/>
        <v>3.7652919904593374E-3</v>
      </c>
      <c r="S80" s="204">
        <f t="shared" si="35"/>
        <v>3.7871695004119544E-3</v>
      </c>
    </row>
    <row r="81" spans="1:19" ht="22.5" x14ac:dyDescent="0.25">
      <c r="A81" s="179" t="s">
        <v>6</v>
      </c>
      <c r="B81" s="140"/>
      <c r="C81" s="140"/>
      <c r="D81" s="204">
        <f>D48/D$23</f>
        <v>3.1804964170734236E-3</v>
      </c>
      <c r="E81" s="204">
        <f t="shared" ref="E81:S81" si="36">E48/E$23</f>
        <v>4.2283800315940766E-3</v>
      </c>
      <c r="F81" s="204">
        <f t="shared" si="36"/>
        <v>3.3199008398038629E-3</v>
      </c>
      <c r="G81" s="204">
        <f t="shared" si="36"/>
        <v>4.3957681418566527E-3</v>
      </c>
      <c r="H81" s="204">
        <f t="shared" si="36"/>
        <v>4.2852507205711106E-3</v>
      </c>
      <c r="I81" s="204">
        <f t="shared" si="36"/>
        <v>4.4346806783995794E-3</v>
      </c>
      <c r="J81" s="204">
        <f t="shared" si="36"/>
        <v>5.1720187240171548E-3</v>
      </c>
      <c r="K81" s="204">
        <f t="shared" si="36"/>
        <v>6.5418194993870152E-3</v>
      </c>
      <c r="L81" s="204">
        <f t="shared" si="36"/>
        <v>6.6119398217651011E-3</v>
      </c>
      <c r="M81" s="204">
        <f t="shared" si="36"/>
        <v>6.3281755045637598E-3</v>
      </c>
      <c r="N81" s="204">
        <f t="shared" si="36"/>
        <v>7.8727709624383455E-3</v>
      </c>
      <c r="O81" s="204">
        <f t="shared" si="36"/>
        <v>9.059252862356185E-3</v>
      </c>
      <c r="P81" s="204">
        <f t="shared" si="36"/>
        <v>9.4022042660900657E-3</v>
      </c>
      <c r="Q81" s="204">
        <f t="shared" si="36"/>
        <v>9.8657874977001354E-3</v>
      </c>
      <c r="R81" s="204">
        <f t="shared" si="36"/>
        <v>9.7474417173193818E-3</v>
      </c>
      <c r="S81" s="204">
        <f t="shared" si="36"/>
        <v>8.1829076473672376E-3</v>
      </c>
    </row>
    <row r="82" spans="1:19" x14ac:dyDescent="0.25">
      <c r="A82" s="179" t="s">
        <v>5</v>
      </c>
      <c r="B82" s="140"/>
      <c r="C82" s="140"/>
      <c r="D82" s="204">
        <f>D52/D$23</f>
        <v>8.0486031779000954E-3</v>
      </c>
      <c r="E82" s="204">
        <f t="shared" ref="E82:S82" si="37">E52/E$23</f>
        <v>6.9008112313375235E-3</v>
      </c>
      <c r="F82" s="204">
        <f t="shared" si="37"/>
        <v>7.3824110779849052E-3</v>
      </c>
      <c r="G82" s="204">
        <f t="shared" si="37"/>
        <v>7.5994635672776058E-3</v>
      </c>
      <c r="H82" s="204">
        <f t="shared" si="37"/>
        <v>6.7666876634407992E-3</v>
      </c>
      <c r="I82" s="204">
        <f t="shared" si="37"/>
        <v>6.5987392719254424E-3</v>
      </c>
      <c r="J82" s="204">
        <f t="shared" si="37"/>
        <v>7.0051392844282974E-3</v>
      </c>
      <c r="K82" s="204">
        <f t="shared" si="37"/>
        <v>5.1470916698515435E-3</v>
      </c>
      <c r="L82" s="204">
        <f t="shared" si="37"/>
        <v>5.2293188652469307E-3</v>
      </c>
      <c r="M82" s="204">
        <f t="shared" si="37"/>
        <v>4.7149948698483506E-3</v>
      </c>
      <c r="N82" s="204">
        <f t="shared" si="37"/>
        <v>5.2295434425192822E-3</v>
      </c>
      <c r="O82" s="204">
        <f t="shared" si="37"/>
        <v>4.7413432877399251E-3</v>
      </c>
      <c r="P82" s="204">
        <f t="shared" si="37"/>
        <v>4.9444834423852408E-3</v>
      </c>
      <c r="Q82" s="204">
        <f t="shared" si="37"/>
        <v>5.0671559779014268E-3</v>
      </c>
      <c r="R82" s="204">
        <f t="shared" si="37"/>
        <v>5.2079325998307304E-3</v>
      </c>
      <c r="S82" s="204">
        <f t="shared" si="37"/>
        <v>5.0183506853419208E-3</v>
      </c>
    </row>
    <row r="83" spans="1:19" x14ac:dyDescent="0.25">
      <c r="A83" s="211" t="s">
        <v>27</v>
      </c>
      <c r="B83" s="140"/>
      <c r="C83" s="140"/>
      <c r="D83" s="204">
        <f>D53/D$23</f>
        <v>3.5180184858240736E-3</v>
      </c>
      <c r="E83" s="204">
        <f t="shared" ref="E83:S83" si="38">E53/E$23</f>
        <v>2.8505932797263439E-3</v>
      </c>
      <c r="F83" s="204">
        <f t="shared" si="38"/>
        <v>3.1888521224431848E-3</v>
      </c>
      <c r="G83" s="204">
        <f t="shared" si="38"/>
        <v>3.1291908806437194E-3</v>
      </c>
      <c r="H83" s="204">
        <f t="shared" si="38"/>
        <v>2.6436847429803971E-3</v>
      </c>
      <c r="I83" s="204">
        <f t="shared" si="38"/>
        <v>2.5657209839908845E-3</v>
      </c>
      <c r="J83" s="204">
        <f t="shared" si="38"/>
        <v>2.1931978133490457E-3</v>
      </c>
      <c r="K83" s="204">
        <f t="shared" si="38"/>
        <v>1.4344353834012499E-3</v>
      </c>
      <c r="L83" s="204">
        <f t="shared" si="38"/>
        <v>1.665533495475681E-3</v>
      </c>
      <c r="M83" s="204">
        <f t="shared" si="38"/>
        <v>1.7258660466992074E-3</v>
      </c>
      <c r="N83" s="204">
        <f t="shared" si="38"/>
        <v>2.2069052738080183E-3</v>
      </c>
      <c r="O83" s="204">
        <f t="shared" si="38"/>
        <v>1.9890241524361365E-3</v>
      </c>
      <c r="P83" s="204">
        <f t="shared" si="38"/>
        <v>2.0802697177289197E-3</v>
      </c>
      <c r="Q83" s="204">
        <f t="shared" si="38"/>
        <v>2.0586875121208952E-3</v>
      </c>
      <c r="R83" s="204">
        <f t="shared" si="38"/>
        <v>1.8802415942140497E-3</v>
      </c>
      <c r="S83" s="204">
        <f t="shared" si="38"/>
        <v>1.6759044266347089E-3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4.5305846920760222E-3</v>
      </c>
      <c r="E84" s="204">
        <f t="shared" ref="E84:S84" si="40">E56/E$23</f>
        <v>4.0502179516111797E-3</v>
      </c>
      <c r="F84" s="204">
        <f t="shared" si="40"/>
        <v>4.1935589555417204E-3</v>
      </c>
      <c r="G84" s="204">
        <f t="shared" si="40"/>
        <v>4.470272686633886E-3</v>
      </c>
      <c r="H84" s="204">
        <f t="shared" si="40"/>
        <v>4.1230029204604021E-3</v>
      </c>
      <c r="I84" s="204">
        <f t="shared" si="40"/>
        <v>4.0330182879345583E-3</v>
      </c>
      <c r="J84" s="204">
        <f t="shared" si="40"/>
        <v>4.8119414710792513E-3</v>
      </c>
      <c r="K84" s="204">
        <f t="shared" si="40"/>
        <v>3.7126562864502935E-3</v>
      </c>
      <c r="L84" s="204">
        <f t="shared" si="40"/>
        <v>3.5637853697712495E-3</v>
      </c>
      <c r="M84" s="204">
        <f t="shared" si="40"/>
        <v>2.9891288231491428E-3</v>
      </c>
      <c r="N84" s="204">
        <f t="shared" si="40"/>
        <v>3.0226381687112644E-3</v>
      </c>
      <c r="O84" s="204">
        <f t="shared" si="40"/>
        <v>2.7523191353037882E-3</v>
      </c>
      <c r="P84" s="204">
        <f t="shared" si="40"/>
        <v>2.8642137246563215E-3</v>
      </c>
      <c r="Q84" s="204">
        <f t="shared" si="40"/>
        <v>3.0084684657805316E-3</v>
      </c>
      <c r="R84" s="204">
        <f t="shared" si="40"/>
        <v>3.327691005616681E-3</v>
      </c>
      <c r="S84" s="204">
        <f t="shared" si="40"/>
        <v>3.3424462587072121E-3</v>
      </c>
    </row>
    <row r="85" spans="1:19" ht="22.5" x14ac:dyDescent="0.25">
      <c r="A85" s="179" t="s">
        <v>4</v>
      </c>
      <c r="B85" s="140"/>
      <c r="C85" s="140"/>
      <c r="D85" s="204">
        <f t="shared" si="39"/>
        <v>5.0498494132308655E-2</v>
      </c>
      <c r="E85" s="204">
        <f t="shared" ref="E85:S85" si="41">E57/E$23</f>
        <v>4.7735559963417391E-2</v>
      </c>
      <c r="F85" s="204">
        <f t="shared" si="41"/>
        <v>4.7668970939946917E-2</v>
      </c>
      <c r="G85" s="204">
        <f t="shared" si="41"/>
        <v>3.6528513953636883E-2</v>
      </c>
      <c r="H85" s="204">
        <f t="shared" si="41"/>
        <v>3.6715722766229558E-2</v>
      </c>
      <c r="I85" s="204">
        <f t="shared" si="41"/>
        <v>3.3723246415777952E-2</v>
      </c>
      <c r="J85" s="204">
        <f t="shared" si="41"/>
        <v>3.0226848669350874E-2</v>
      </c>
      <c r="K85" s="204">
        <f t="shared" si="41"/>
        <v>2.7145076511492856E-2</v>
      </c>
      <c r="L85" s="204">
        <f t="shared" si="41"/>
        <v>2.6397565126922779E-2</v>
      </c>
      <c r="M85" s="204">
        <f t="shared" si="41"/>
        <v>3.084021801661814E-2</v>
      </c>
      <c r="N85" s="204">
        <f t="shared" si="41"/>
        <v>3.3071961553054259E-2</v>
      </c>
      <c r="O85" s="204">
        <f t="shared" si="41"/>
        <v>2.7740479705824998E-2</v>
      </c>
      <c r="P85" s="204">
        <f t="shared" si="41"/>
        <v>2.7730097813667275E-2</v>
      </c>
      <c r="Q85" s="204">
        <f t="shared" si="41"/>
        <v>2.9487963639799299E-2</v>
      </c>
      <c r="R85" s="204">
        <f t="shared" si="41"/>
        <v>2.8232476725398171E-2</v>
      </c>
      <c r="S85" s="204">
        <f t="shared" si="41"/>
        <v>2.534454347988915E-2</v>
      </c>
    </row>
    <row r="86" spans="1:19" x14ac:dyDescent="0.25">
      <c r="A86" s="179" t="s">
        <v>3</v>
      </c>
      <c r="B86" s="140"/>
      <c r="C86" s="140"/>
      <c r="D86" s="204">
        <f t="shared" si="39"/>
        <v>3.089625090871326E-3</v>
      </c>
      <c r="E86" s="204">
        <f t="shared" ref="E86:S86" si="42">E58/E$23</f>
        <v>3.6107514876533688E-3</v>
      </c>
      <c r="F86" s="204">
        <f t="shared" si="42"/>
        <v>3.2871386604636939E-3</v>
      </c>
      <c r="G86" s="204">
        <f t="shared" si="42"/>
        <v>2.7673116631543094E-3</v>
      </c>
      <c r="H86" s="204">
        <f t="shared" si="42"/>
        <v>2.6914046841894296E-3</v>
      </c>
      <c r="I86" s="204">
        <f t="shared" si="42"/>
        <v>2.5821153672751715E-3</v>
      </c>
      <c r="J86" s="204">
        <f t="shared" si="42"/>
        <v>3.3388981636060101E-3</v>
      </c>
      <c r="K86" s="204">
        <f t="shared" si="42"/>
        <v>2.7398212167387193E-3</v>
      </c>
      <c r="L86" s="204">
        <f t="shared" si="42"/>
        <v>3.2899990417478513E-3</v>
      </c>
      <c r="M86" s="204">
        <f t="shared" si="42"/>
        <v>2.295223917775235E-3</v>
      </c>
      <c r="N86" s="204">
        <f t="shared" si="42"/>
        <v>3.0732262552168963E-3</v>
      </c>
      <c r="O86" s="204">
        <f t="shared" si="42"/>
        <v>3.5880435691004824E-3</v>
      </c>
      <c r="P86" s="204">
        <f t="shared" si="42"/>
        <v>3.6430339145449792E-3</v>
      </c>
      <c r="Q86" s="204">
        <f t="shared" si="42"/>
        <v>3.7593424134381558E-3</v>
      </c>
      <c r="R86" s="204">
        <f t="shared" si="42"/>
        <v>4.0778641224898061E-3</v>
      </c>
      <c r="S86" s="204">
        <f t="shared" si="42"/>
        <v>3.8105759868174677E-3</v>
      </c>
    </row>
    <row r="87" spans="1:19" x14ac:dyDescent="0.25">
      <c r="A87" s="179" t="s">
        <v>2</v>
      </c>
      <c r="B87" s="140"/>
      <c r="C87" s="140"/>
      <c r="D87" s="204">
        <f t="shared" si="39"/>
        <v>1.3994184235123065E-2</v>
      </c>
      <c r="E87" s="204">
        <f t="shared" ref="E87:S87" si="43">E59/E$23</f>
        <v>1.418170156663856E-2</v>
      </c>
      <c r="F87" s="204">
        <f t="shared" si="43"/>
        <v>1.3115792462514604E-2</v>
      </c>
      <c r="G87" s="204">
        <f t="shared" si="43"/>
        <v>1.4347446622815421E-2</v>
      </c>
      <c r="H87" s="204">
        <f t="shared" si="43"/>
        <v>1.3876958903586633E-2</v>
      </c>
      <c r="I87" s="204">
        <f t="shared" si="43"/>
        <v>1.4369676948677381E-2</v>
      </c>
      <c r="J87" s="204">
        <f t="shared" si="43"/>
        <v>1.468460506072212E-2</v>
      </c>
      <c r="K87" s="204">
        <f t="shared" si="43"/>
        <v>1.7178480491182441E-2</v>
      </c>
      <c r="L87" s="204">
        <f t="shared" si="43"/>
        <v>1.7043198919456624E-2</v>
      </c>
      <c r="M87" s="204">
        <f t="shared" si="43"/>
        <v>1.4886336004175294E-2</v>
      </c>
      <c r="N87" s="204">
        <f t="shared" si="43"/>
        <v>1.5979511824965219E-2</v>
      </c>
      <c r="O87" s="204">
        <f t="shared" si="43"/>
        <v>2.0046243418670083E-2</v>
      </c>
      <c r="P87" s="204">
        <f t="shared" si="43"/>
        <v>2.0423534716422349E-2</v>
      </c>
      <c r="Q87" s="204">
        <f t="shared" si="43"/>
        <v>2.2471519003078082E-2</v>
      </c>
      <c r="R87" s="204">
        <f t="shared" si="43"/>
        <v>2.0658613526198355E-2</v>
      </c>
      <c r="S87" s="204">
        <f t="shared" si="43"/>
        <v>2.2943037974683542E-2</v>
      </c>
    </row>
    <row r="88" spans="1:19" x14ac:dyDescent="0.25">
      <c r="A88" s="179" t="s">
        <v>1</v>
      </c>
      <c r="B88" s="140"/>
      <c r="C88" s="140"/>
      <c r="D88" s="204">
        <f t="shared" si="39"/>
        <v>1.8680548343545541E-2</v>
      </c>
      <c r="E88" s="204">
        <f t="shared" ref="E88:S88" si="44">E60/E$23</f>
        <v>1.8802038174195013E-2</v>
      </c>
      <c r="F88" s="204">
        <f t="shared" si="44"/>
        <v>1.6643187104806209E-2</v>
      </c>
      <c r="G88" s="204">
        <f t="shared" si="44"/>
        <v>1.4783830385082061E-2</v>
      </c>
      <c r="H88" s="204">
        <f t="shared" si="44"/>
        <v>1.3752887056443147E-2</v>
      </c>
      <c r="I88" s="204">
        <f t="shared" si="44"/>
        <v>1.3320436418483027E-2</v>
      </c>
      <c r="J88" s="204">
        <f t="shared" si="44"/>
        <v>1.1686143572621035E-2</v>
      </c>
      <c r="K88" s="204">
        <f t="shared" si="44"/>
        <v>7.6437041191623704E-3</v>
      </c>
      <c r="L88" s="204">
        <f t="shared" si="44"/>
        <v>6.9541727317943506E-3</v>
      </c>
      <c r="M88" s="204">
        <f t="shared" si="44"/>
        <v>6.3341063157208019E-3</v>
      </c>
      <c r="N88" s="204">
        <f t="shared" si="44"/>
        <v>7.9043885165043636E-3</v>
      </c>
      <c r="O88" s="204">
        <f t="shared" si="44"/>
        <v>7.9672396021951697E-3</v>
      </c>
      <c r="P88" s="204">
        <f t="shared" si="44"/>
        <v>6.7788099422545836E-3</v>
      </c>
      <c r="Q88" s="204">
        <f t="shared" si="44"/>
        <v>6.5738765483667229E-3</v>
      </c>
      <c r="R88" s="204">
        <f t="shared" si="44"/>
        <v>6.0927521735785186E-3</v>
      </c>
      <c r="S88" s="204">
        <f t="shared" si="44"/>
        <v>5.3881731705490224E-3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3.009139059092325E-2</v>
      </c>
      <c r="E89" s="204">
        <f t="shared" ref="E89:S89" si="45">E61/E$23</f>
        <v>2.8969154205218967E-2</v>
      </c>
      <c r="F89" s="204">
        <f t="shared" si="45"/>
        <v>3.2620209896362301E-2</v>
      </c>
      <c r="G89" s="204">
        <f t="shared" si="45"/>
        <v>2.8631032207250356E-2</v>
      </c>
      <c r="H89" s="204">
        <f t="shared" si="45"/>
        <v>2.8059325430911074E-2</v>
      </c>
      <c r="I89" s="204">
        <f t="shared" si="45"/>
        <v>2.6493323387407473E-2</v>
      </c>
      <c r="J89" s="204">
        <f t="shared" si="45"/>
        <v>2.0773184064944841E-2</v>
      </c>
      <c r="K89" s="204">
        <f t="shared" si="45"/>
        <v>2.3690519325170124E-2</v>
      </c>
      <c r="L89" s="204">
        <f t="shared" si="45"/>
        <v>1.7335237669348254E-2</v>
      </c>
      <c r="M89" s="204">
        <f t="shared" si="45"/>
        <v>1.7863603205010355E-2</v>
      </c>
      <c r="N89" s="204">
        <f t="shared" si="45"/>
        <v>2.8778297710889088E-2</v>
      </c>
      <c r="O89" s="204">
        <f t="shared" si="45"/>
        <v>2.8715491545254473E-2</v>
      </c>
      <c r="P89" s="204">
        <f t="shared" si="45"/>
        <v>2.8975185354081379E-2</v>
      </c>
      <c r="Q89" s="204">
        <f t="shared" si="45"/>
        <v>2.6260697467416542E-2</v>
      </c>
      <c r="R89" s="204">
        <f t="shared" si="45"/>
        <v>2.8044933446179893E-2</v>
      </c>
      <c r="S89" s="204">
        <f t="shared" si="45"/>
        <v>2.6491461313759269E-2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9.3208017447294639E-3</v>
      </c>
      <c r="E90" s="208">
        <f t="shared" ref="E90:S90" si="46">E62/E$23</f>
        <v>9.1337759671231596E-3</v>
      </c>
      <c r="F90" s="208">
        <f t="shared" si="46"/>
        <v>9.8614159813910831E-3</v>
      </c>
      <c r="G90" s="208">
        <f t="shared" si="46"/>
        <v>1.1303403793345679E-2</v>
      </c>
      <c r="H90" s="208">
        <f t="shared" si="46"/>
        <v>1.2359464773139402E-2</v>
      </c>
      <c r="I90" s="208">
        <f t="shared" si="46"/>
        <v>1.2164632396940806E-2</v>
      </c>
      <c r="J90" s="208">
        <f t="shared" si="46"/>
        <v>1.0540443222364072E-2</v>
      </c>
      <c r="K90" s="208">
        <f t="shared" si="46"/>
        <v>9.9566691318439711E-3</v>
      </c>
      <c r="L90" s="208">
        <f t="shared" si="46"/>
        <v>8.5923275944676906E-3</v>
      </c>
      <c r="M90" s="208">
        <f t="shared" si="46"/>
        <v>9.1927572934150242E-3</v>
      </c>
      <c r="N90" s="208">
        <f t="shared" si="46"/>
        <v>1.0022764638927532E-2</v>
      </c>
      <c r="O90" s="208">
        <f t="shared" si="46"/>
        <v>8.9701089227512028E-3</v>
      </c>
      <c r="P90" s="208">
        <f t="shared" si="46"/>
        <v>8.8693272940609837E-3</v>
      </c>
      <c r="Q90" s="208">
        <f t="shared" si="46"/>
        <v>9.1348042506427165E-3</v>
      </c>
      <c r="R90" s="208">
        <f t="shared" si="46"/>
        <v>8.9780333923213072E-3</v>
      </c>
      <c r="S90" s="208">
        <f t="shared" si="46"/>
        <v>9.0021346715601826E-3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6.4598799389809836E-2</v>
      </c>
      <c r="F93" s="144">
        <f t="shared" ref="F93:F94" si="48">IF(E16=0,"",F16/E16-1)</f>
        <v>7.1049022335943235E-2</v>
      </c>
      <c r="G93" s="144">
        <f t="shared" ref="G93:G94" si="49">IF(F16=0,"",G16/F16-1)</f>
        <v>8.4298515776651151E-2</v>
      </c>
      <c r="H93" s="144">
        <f t="shared" ref="H93:H94" si="50">IF(G16=0,"",H16/G16-1)</f>
        <v>8.3355288565001295E-2</v>
      </c>
      <c r="I93" s="144">
        <f t="shared" ref="I93:I94" si="51">IF(H16=0,"",I16/H16-1)</f>
        <v>0.10697093417081582</v>
      </c>
      <c r="J93" s="144">
        <f t="shared" ref="J93:J94" si="52">IF(I16=0,"",J16/I16-1)</f>
        <v>0.11889793102696822</v>
      </c>
      <c r="K93" s="144">
        <f t="shared" ref="K93:K94" si="53">IF(J16=0,"",K16/J16-1)</f>
        <v>9.9790501540319321E-2</v>
      </c>
      <c r="L93" s="144">
        <f t="shared" ref="L93:L94" si="54">IF(K16=0,"",L16/K16-1)</f>
        <v>-3.5478730573852868E-2</v>
      </c>
      <c r="M93" s="144">
        <f t="shared" ref="M93:M94" si="55">IF(L16=0,"",M16/L16-1)</f>
        <v>-0.14401896955019033</v>
      </c>
      <c r="N93" s="144">
        <f t="shared" ref="N93:N94" si="56">IF(M16=0,"",N16/M16-1)</f>
        <v>-3.9408199666120969E-2</v>
      </c>
      <c r="O93" s="144">
        <f t="shared" ref="O93:O94" si="57">IF(N16=0,"",O16/N16-1)</f>
        <v>6.3816576974440098E-2</v>
      </c>
      <c r="P93" s="144">
        <f t="shared" ref="P93:P94" si="58">IF(O16=0,"",P16/O16-1)</f>
        <v>4.0343791988186384E-2</v>
      </c>
      <c r="Q93" s="144">
        <f t="shared" ref="Q93:Q94" si="59">IF(P16=0,"",Q16/P16-1)</f>
        <v>2.5795960430544218E-2</v>
      </c>
      <c r="R93" s="144">
        <f t="shared" ref="R93:R94" si="60">IF(Q16=0,"",R16/Q16-1)</f>
        <v>1.9124229255901071E-2</v>
      </c>
      <c r="S93" s="144">
        <f t="shared" ref="S93:S94" si="61">IF(R16=0,"",S16/R16-1)</f>
        <v>2.8368627493145837E-2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5.0745342088216905E-2</v>
      </c>
      <c r="F94" s="213">
        <f t="shared" si="48"/>
        <v>6.1281214504339987E-2</v>
      </c>
      <c r="G94" s="213">
        <f t="shared" si="49"/>
        <v>8.0566962917590468E-2</v>
      </c>
      <c r="H94" s="213">
        <f t="shared" si="50"/>
        <v>0.10470369073922292</v>
      </c>
      <c r="I94" s="213">
        <f t="shared" si="51"/>
        <v>0.10025574364778045</v>
      </c>
      <c r="J94" s="213">
        <f t="shared" si="52"/>
        <v>0.19394378110241184</v>
      </c>
      <c r="K94" s="213">
        <f t="shared" si="53"/>
        <v>0.10208307430625152</v>
      </c>
      <c r="L94" s="213">
        <f t="shared" si="54"/>
        <v>-7.8771356358812827E-2</v>
      </c>
      <c r="M94" s="213">
        <f t="shared" si="55"/>
        <v>-0.16045695342834299</v>
      </c>
      <c r="N94" s="213">
        <f t="shared" si="56"/>
        <v>2.8077624515005173E-2</v>
      </c>
      <c r="O94" s="213">
        <f t="shared" si="57"/>
        <v>2.9625323908182954E-2</v>
      </c>
      <c r="P94" s="213">
        <f t="shared" si="58"/>
        <v>3.1467888242385555E-2</v>
      </c>
      <c r="Q94" s="213">
        <f t="shared" si="59"/>
        <v>5.0523451630742011E-2</v>
      </c>
      <c r="R94" s="213">
        <f t="shared" si="60"/>
        <v>1.3792463413262901E-2</v>
      </c>
      <c r="S94" s="213">
        <f t="shared" si="61"/>
        <v>2.502722492439835E-2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7.7414875553118545E-2</v>
      </c>
      <c r="F95" s="144">
        <f t="shared" ref="F95:F96" si="63">IF(E20=0,"",F20/E20-1)</f>
        <v>8.601353596580541E-2</v>
      </c>
      <c r="G95" s="144">
        <f t="shared" ref="G95:G96" si="64">IF(F20=0,"",G20/F20-1)</f>
        <v>9.4468161548459717E-2</v>
      </c>
      <c r="H95" s="144">
        <f t="shared" ref="H95:H96" si="65">IF(G20=0,"",H20/G20-1)</f>
        <v>9.4238713902569993E-2</v>
      </c>
      <c r="I95" s="144">
        <f t="shared" ref="I95:I96" si="66">IF(H20=0,"",I20/H20-1)</f>
        <v>0.12015583736429258</v>
      </c>
      <c r="J95" s="144">
        <f t="shared" ref="J95:J96" si="67">IF(I20=0,"",J20/I20-1)</f>
        <v>0.12987158563801859</v>
      </c>
      <c r="K95" s="144">
        <f t="shared" ref="K95:K96" si="68">IF(J20=0,"",K20/J20-1)</f>
        <v>0.1092676082598274</v>
      </c>
      <c r="L95" s="144">
        <f t="shared" ref="L95:L96" si="69">IF(K20=0,"",L20/K20-1)</f>
        <v>-2.7984560359131994E-2</v>
      </c>
      <c r="M95" s="144">
        <f t="shared" ref="M95:M96" si="70">IF(L20=0,"",M20/L20-1)</f>
        <v>-0.13255118869492644</v>
      </c>
      <c r="N95" s="144">
        <f t="shared" ref="N95:N96" si="71">IF(M20=0,"",N20/M20-1)</f>
        <v>-2.0232640031178972E-2</v>
      </c>
      <c r="O95" s="144">
        <f t="shared" ref="O95:O96" si="72">IF(N20=0,"",O20/N20-1)</f>
        <v>8.7352680023719209E-2</v>
      </c>
      <c r="P95" s="144">
        <f t="shared" ref="P95:P96" si="73">IF(O20=0,"",P20/O20-1)</f>
        <v>5.5501130214670846E-2</v>
      </c>
      <c r="Q95" s="144">
        <f t="shared" ref="Q95:Q96" si="74">IF(P20=0,"",Q20/P20-1)</f>
        <v>3.6433938327603554E-2</v>
      </c>
      <c r="R95" s="144">
        <f t="shared" ref="R95:R96" si="75">IF(Q20=0,"",R20/Q20-1)</f>
        <v>3.050815365213122E-2</v>
      </c>
      <c r="S95" s="144">
        <f t="shared" ref="S95:S96" si="76">IF(R20=0,"",S20/R20-1)</f>
        <v>3.6328002337979504E-2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6.339464466132072E-2</v>
      </c>
      <c r="F96" s="213">
        <f t="shared" si="63"/>
        <v>7.610925399494084E-2</v>
      </c>
      <c r="G96" s="213">
        <f t="shared" si="64"/>
        <v>9.0701610420745871E-2</v>
      </c>
      <c r="H96" s="213">
        <f t="shared" si="65"/>
        <v>0.11580158287599573</v>
      </c>
      <c r="I96" s="213">
        <f t="shared" si="66"/>
        <v>0.1133606635876423</v>
      </c>
      <c r="J96" s="213">
        <f t="shared" si="67"/>
        <v>0.20565345212379271</v>
      </c>
      <c r="K96" s="213">
        <f t="shared" si="68"/>
        <v>0.11157993656714194</v>
      </c>
      <c r="L96" s="213">
        <f t="shared" si="69"/>
        <v>-7.1613562662639629E-2</v>
      </c>
      <c r="M96" s="213">
        <f t="shared" si="70"/>
        <v>-0.14920939614125572</v>
      </c>
      <c r="N96" s="213">
        <f t="shared" si="71"/>
        <v>4.8600352057947882E-2</v>
      </c>
      <c r="O96" s="213">
        <f t="shared" si="72"/>
        <v>5.2404972439860975E-2</v>
      </c>
      <c r="P96" s="213">
        <f t="shared" si="73"/>
        <v>4.6495908568213284E-2</v>
      </c>
      <c r="Q96" s="213">
        <f t="shared" si="74"/>
        <v>6.1417865032506791E-2</v>
      </c>
      <c r="R96" s="213">
        <f t="shared" si="75"/>
        <v>2.5116830380174093E-2</v>
      </c>
      <c r="S96" s="213">
        <f t="shared" si="76"/>
        <v>3.2960737957775432E-2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6.5753338612507095E-2</v>
      </c>
      <c r="F97" s="204">
        <f t="shared" ref="F97:F105" si="78">IF(E23=0,"",F23/E23-1)</f>
        <v>7.265938510190284E-2</v>
      </c>
      <c r="G97" s="204">
        <f t="shared" ref="G97:G105" si="79">IF(F23=0,"",G23/F23-1)</f>
        <v>8.3650280243119379E-2</v>
      </c>
      <c r="H97" s="204">
        <f t="shared" ref="H97:H105" si="80">IF(G23=0,"",H23/G23-1)</f>
        <v>8.3120731687629457E-2</v>
      </c>
      <c r="I97" s="204">
        <f t="shared" ref="I97:I105" si="81">IF(H23=0,"",I23/H23-1)</f>
        <v>0.10861217569997828</v>
      </c>
      <c r="J97" s="204">
        <f t="shared" ref="J97:J105" si="82">IF(I23=0,"",J23/I23-1)</f>
        <v>0.11311418281503949</v>
      </c>
      <c r="K97" s="204">
        <f t="shared" ref="K97:K105" si="83">IF(J23=0,"",K23/J23-1)</f>
        <v>9.0588433017548153E-2</v>
      </c>
      <c r="L97" s="204">
        <f t="shared" ref="L97:L105" si="84">IF(K23=0,"",L23/K23-1)</f>
        <v>-2.0324329193354029E-2</v>
      </c>
      <c r="M97" s="204">
        <f t="shared" ref="M97:M105" si="85">IF(L23=0,"",M23/L23-1)</f>
        <v>-0.12011074490562823</v>
      </c>
      <c r="N97" s="204">
        <f t="shared" ref="N97:N105" si="86">IF(M23=0,"",N23/M23-1)</f>
        <v>-4.5838364045050262E-2</v>
      </c>
      <c r="O97" s="204">
        <f t="shared" ref="O97:O105" si="87">IF(N23=0,"",O23/N23-1)</f>
        <v>6.3996154819799811E-2</v>
      </c>
      <c r="P97" s="204">
        <f t="shared" ref="P97:P105" si="88">IF(O23=0,"",P23/O23-1)</f>
        <v>3.2500270180866542E-2</v>
      </c>
      <c r="Q97" s="204">
        <f t="shared" ref="Q97:Q105" si="89">IF(P23=0,"",Q23/P23-1)</f>
        <v>1.8311438807598446E-2</v>
      </c>
      <c r="R97" s="204">
        <f t="shared" ref="R97:R105" si="90">IF(Q23=0,"",R23/Q23-1)</f>
        <v>1.5759349979511672E-2</v>
      </c>
      <c r="S97" s="204">
        <f t="shared" ref="S97:S105" si="91">IF(R23=0,"",S23/R23-1)</f>
        <v>2.4925452490161204E-2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4.4350298239569597E-2</v>
      </c>
      <c r="F98" s="209">
        <f t="shared" si="78"/>
        <v>9.5553780384449949E-2</v>
      </c>
      <c r="G98" s="209">
        <f t="shared" si="79"/>
        <v>-4.2245067807370473E-2</v>
      </c>
      <c r="H98" s="209">
        <f t="shared" si="80"/>
        <v>0.14360378701307952</v>
      </c>
      <c r="I98" s="209">
        <f t="shared" si="81"/>
        <v>-6.3891953353925057E-3</v>
      </c>
      <c r="J98" s="209">
        <f t="shared" si="82"/>
        <v>-3.2410696573177078E-2</v>
      </c>
      <c r="K98" s="209">
        <f t="shared" si="83"/>
        <v>9.6564916779854792E-2</v>
      </c>
      <c r="L98" s="209">
        <f t="shared" si="84"/>
        <v>-0.13598950540172938</v>
      </c>
      <c r="M98" s="209">
        <f t="shared" si="85"/>
        <v>-2.0860613247036808E-2</v>
      </c>
      <c r="N98" s="209">
        <f t="shared" si="86"/>
        <v>0.15064322414071296</v>
      </c>
      <c r="O98" s="209">
        <f t="shared" si="87"/>
        <v>-6.8021882156050983E-2</v>
      </c>
      <c r="P98" s="209">
        <f t="shared" si="88"/>
        <v>-1.6395102145017604E-2</v>
      </c>
      <c r="Q98" s="209">
        <f t="shared" si="89"/>
        <v>2.5378130753432426E-2</v>
      </c>
      <c r="R98" s="209">
        <f t="shared" si="90"/>
        <v>3.5144273836446249E-2</v>
      </c>
      <c r="S98" s="209">
        <f t="shared" si="91"/>
        <v>0.12000310444448803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0.4520602290673521</v>
      </c>
      <c r="F99" s="209">
        <f t="shared" si="78"/>
        <v>0.3030088276447982</v>
      </c>
      <c r="G99" s="209">
        <f t="shared" si="79"/>
        <v>0.33622395120312887</v>
      </c>
      <c r="H99" s="209">
        <f t="shared" si="80"/>
        <v>1.7882852253606085E-2</v>
      </c>
      <c r="I99" s="209">
        <f t="shared" si="81"/>
        <v>0.36081069969533286</v>
      </c>
      <c r="J99" s="209">
        <f t="shared" si="82"/>
        <v>0.19485286793783607</v>
      </c>
      <c r="K99" s="209">
        <f t="shared" si="83"/>
        <v>0.17655965131373708</v>
      </c>
      <c r="L99" s="209">
        <f t="shared" si="84"/>
        <v>-1.5592306418358071E-2</v>
      </c>
      <c r="M99" s="209">
        <f t="shared" si="85"/>
        <v>0.24729505575551447</v>
      </c>
      <c r="N99" s="209">
        <f t="shared" si="86"/>
        <v>4.2057979539641854E-2</v>
      </c>
      <c r="O99" s="209">
        <f t="shared" si="87"/>
        <v>-3.4449337855200213E-2</v>
      </c>
      <c r="P99" s="209">
        <f t="shared" si="88"/>
        <v>9.5708288151229226E-2</v>
      </c>
      <c r="Q99" s="209">
        <f t="shared" si="89"/>
        <v>9.3121712013828128E-2</v>
      </c>
      <c r="R99" s="209">
        <f t="shared" si="90"/>
        <v>-0.11006632327372357</v>
      </c>
      <c r="S99" s="209">
        <f t="shared" si="91"/>
        <v>0.10024389252851473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8.7141081737694526E-2</v>
      </c>
      <c r="F100" s="209">
        <f t="shared" si="78"/>
        <v>7.3267631034763747E-2</v>
      </c>
      <c r="G100" s="209">
        <f t="shared" si="79"/>
        <v>0.11350084306724106</v>
      </c>
      <c r="H100" s="209">
        <f t="shared" si="80"/>
        <v>7.5724912415010337E-2</v>
      </c>
      <c r="I100" s="209">
        <f t="shared" si="81"/>
        <v>0.13190204259445593</v>
      </c>
      <c r="J100" s="209">
        <f t="shared" si="82"/>
        <v>0.11103598697655048</v>
      </c>
      <c r="K100" s="209">
        <f t="shared" si="83"/>
        <v>7.9301794513313206E-2</v>
      </c>
      <c r="L100" s="209">
        <f t="shared" si="84"/>
        <v>-9.4088494878087348E-3</v>
      </c>
      <c r="M100" s="209">
        <f t="shared" si="85"/>
        <v>-0.10811538360914585</v>
      </c>
      <c r="N100" s="209">
        <f t="shared" si="86"/>
        <v>-5.7011884521584788E-2</v>
      </c>
      <c r="O100" s="209">
        <f t="shared" si="87"/>
        <v>6.7043430161626949E-2</v>
      </c>
      <c r="P100" s="209">
        <f t="shared" si="88"/>
        <v>3.4412025403219193E-2</v>
      </c>
      <c r="Q100" s="209">
        <f t="shared" si="89"/>
        <v>2.2737979071418168E-2</v>
      </c>
      <c r="R100" s="209">
        <f t="shared" si="90"/>
        <v>2.3037552399240102E-2</v>
      </c>
      <c r="S100" s="209">
        <f t="shared" si="91"/>
        <v>2.3055836539957797E-2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8.285856817956927E-2</v>
      </c>
      <c r="F101" s="206">
        <f t="shared" si="78"/>
        <v>4.5275869458675011E-2</v>
      </c>
      <c r="G101" s="206">
        <f t="shared" si="79"/>
        <v>0.10184944588372602</v>
      </c>
      <c r="H101" s="206">
        <f t="shared" si="80"/>
        <v>6.8538776732371298E-2</v>
      </c>
      <c r="I101" s="206">
        <f t="shared" si="81"/>
        <v>7.8525164557559979E-2</v>
      </c>
      <c r="J101" s="206">
        <f t="shared" si="82"/>
        <v>3.4857810665556155E-2</v>
      </c>
      <c r="K101" s="206">
        <f t="shared" si="83"/>
        <v>5.3703308870493016E-2</v>
      </c>
      <c r="L101" s="206">
        <f t="shared" si="84"/>
        <v>5.493928213735888E-2</v>
      </c>
      <c r="M101" s="206">
        <f t="shared" si="85"/>
        <v>-9.5770986957527393E-2</v>
      </c>
      <c r="N101" s="206">
        <f t="shared" si="86"/>
        <v>-7.1373303006939226E-2</v>
      </c>
      <c r="O101" s="206">
        <f t="shared" si="87"/>
        <v>4.9923296270599549E-2</v>
      </c>
      <c r="P101" s="206">
        <f t="shared" si="88"/>
        <v>1.9825460258514171E-2</v>
      </c>
      <c r="Q101" s="206">
        <f t="shared" si="89"/>
        <v>2.335385001408774E-2</v>
      </c>
      <c r="R101" s="206">
        <f t="shared" si="90"/>
        <v>1.524184276927798E-2</v>
      </c>
      <c r="S101" s="206">
        <f t="shared" si="91"/>
        <v>5.483116995548265E-4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9.8133010524384057E-2</v>
      </c>
      <c r="F102" s="206">
        <f t="shared" si="78"/>
        <v>0.10570568783097212</v>
      </c>
      <c r="G102" s="206">
        <f t="shared" si="79"/>
        <v>0.13146421873693925</v>
      </c>
      <c r="H102" s="206">
        <f t="shared" si="80"/>
        <v>7.808300597234874E-2</v>
      </c>
      <c r="I102" s="206">
        <f t="shared" si="81"/>
        <v>0.15981484035414528</v>
      </c>
      <c r="J102" s="206">
        <f t="shared" si="82"/>
        <v>0.19124102224451445</v>
      </c>
      <c r="K102" s="206">
        <f t="shared" si="83"/>
        <v>0.14032117075142914</v>
      </c>
      <c r="L102" s="206">
        <f t="shared" si="84"/>
        <v>-1.9021435932155439E-2</v>
      </c>
      <c r="M102" s="206">
        <f t="shared" si="85"/>
        <v>-0.16321052061378505</v>
      </c>
      <c r="N102" s="206">
        <f t="shared" si="86"/>
        <v>-6.1665858905132098E-2</v>
      </c>
      <c r="O102" s="206">
        <f t="shared" si="87"/>
        <v>0.12787689537475688</v>
      </c>
      <c r="P102" s="206">
        <f t="shared" si="88"/>
        <v>6.9424280639785563E-2</v>
      </c>
      <c r="Q102" s="206">
        <f t="shared" si="89"/>
        <v>3.6161368600650778E-2</v>
      </c>
      <c r="R102" s="206">
        <f t="shared" si="90"/>
        <v>3.2455106170505621E-2</v>
      </c>
      <c r="S102" s="206">
        <f t="shared" si="91"/>
        <v>2.8995954554958958E-2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8.0452717790489681E-2</v>
      </c>
      <c r="F103" s="206">
        <f t="shared" si="78"/>
        <v>8.4494994873053342E-2</v>
      </c>
      <c r="G103" s="206">
        <f t="shared" si="79"/>
        <v>0.11040881677884484</v>
      </c>
      <c r="H103" s="206">
        <f t="shared" si="80"/>
        <v>8.6384495876356215E-2</v>
      </c>
      <c r="I103" s="206">
        <f t="shared" si="81"/>
        <v>0.19418797318301362</v>
      </c>
      <c r="J103" s="206">
        <f t="shared" si="82"/>
        <v>0.12938917084851775</v>
      </c>
      <c r="K103" s="206">
        <f t="shared" si="83"/>
        <v>2.8038074781607358E-2</v>
      </c>
      <c r="L103" s="206">
        <f t="shared" si="84"/>
        <v>-9.9130877016858077E-2</v>
      </c>
      <c r="M103" s="206">
        <f t="shared" si="85"/>
        <v>-3.118024182922996E-2</v>
      </c>
      <c r="N103" s="206">
        <f t="shared" si="86"/>
        <v>-2.3841573438690644E-2</v>
      </c>
      <c r="O103" s="206">
        <f t="shared" si="87"/>
        <v>3.9978061020944367E-3</v>
      </c>
      <c r="P103" s="206">
        <f t="shared" si="88"/>
        <v>8.0719224734204786E-4</v>
      </c>
      <c r="Q103" s="206">
        <f t="shared" si="89"/>
        <v>-2.8406338020849908E-3</v>
      </c>
      <c r="R103" s="206">
        <f t="shared" si="90"/>
        <v>1.9791119298680382E-2</v>
      </c>
      <c r="S103" s="206">
        <f t="shared" si="91"/>
        <v>5.3584904548666046E-2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4.9915140252596579E-3</v>
      </c>
      <c r="F104" s="209">
        <f t="shared" si="78"/>
        <v>-1.1488682817932805E-2</v>
      </c>
      <c r="G104" s="209">
        <f t="shared" si="79"/>
        <v>5.3329981197100196E-2</v>
      </c>
      <c r="H104" s="209">
        <f t="shared" si="80"/>
        <v>6.2352143148209915E-2</v>
      </c>
      <c r="I104" s="209">
        <f t="shared" si="81"/>
        <v>-9.8624968058643514E-2</v>
      </c>
      <c r="J104" s="209">
        <f t="shared" si="82"/>
        <v>2.9813168182645233E-2</v>
      </c>
      <c r="K104" s="209">
        <f t="shared" si="83"/>
        <v>1.4004834972747959E-2</v>
      </c>
      <c r="L104" s="209">
        <f t="shared" si="84"/>
        <v>0.14140886514546169</v>
      </c>
      <c r="M104" s="209">
        <f t="shared" si="85"/>
        <v>0.19228430086136195</v>
      </c>
      <c r="N104" s="209">
        <f t="shared" si="86"/>
        <v>3.9699120879120642E-2</v>
      </c>
      <c r="O104" s="209">
        <f t="shared" si="87"/>
        <v>-5.8577991812861385E-2</v>
      </c>
      <c r="P104" s="209">
        <f t="shared" si="88"/>
        <v>-3.8843305848028198E-2</v>
      </c>
      <c r="Q104" s="209">
        <f t="shared" si="89"/>
        <v>-8.3037618849242434E-2</v>
      </c>
      <c r="R104" s="209">
        <f t="shared" si="90"/>
        <v>-0.15549862434053963</v>
      </c>
      <c r="S104" s="209">
        <f t="shared" si="91"/>
        <v>0.2056634302846021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-6.0147418545337117E-2</v>
      </c>
      <c r="F105" s="209">
        <f t="shared" si="78"/>
        <v>9.4758638838009279E-2</v>
      </c>
      <c r="G105" s="209">
        <f t="shared" si="79"/>
        <v>6.1661019794932326E-2</v>
      </c>
      <c r="H105" s="209">
        <f t="shared" si="80"/>
        <v>0.14575170313828067</v>
      </c>
      <c r="I105" s="209">
        <f t="shared" si="81"/>
        <v>0.14979373560126485</v>
      </c>
      <c r="J105" s="209">
        <f t="shared" si="82"/>
        <v>0.40472763994378291</v>
      </c>
      <c r="K105" s="209">
        <f t="shared" si="83"/>
        <v>0.29356930834133976</v>
      </c>
      <c r="L105" s="209">
        <f t="shared" si="84"/>
        <v>-1.9482960738882449E-2</v>
      </c>
      <c r="M105" s="209">
        <f t="shared" si="85"/>
        <v>-0.32385588916437558</v>
      </c>
      <c r="N105" s="209">
        <f t="shared" si="86"/>
        <v>-0.38077661646663097</v>
      </c>
      <c r="O105" s="209">
        <f t="shared" si="87"/>
        <v>0.25854438783620348</v>
      </c>
      <c r="P105" s="209">
        <f t="shared" si="88"/>
        <v>0.11361187478111479</v>
      </c>
      <c r="Q105" s="209">
        <f t="shared" si="89"/>
        <v>4.2905915186549626E-2</v>
      </c>
      <c r="R105" s="209">
        <f t="shared" si="90"/>
        <v>3.7380581478732466E-2</v>
      </c>
      <c r="S105" s="209">
        <f t="shared" si="91"/>
        <v>-1.0106044827361882E-2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4.2527376024199981E-2</v>
      </c>
      <c r="F106" s="209">
        <f t="shared" ref="F106" si="93">IF(E23=14,"",F32/E32-1)</f>
        <v>6.7928439333190482E-2</v>
      </c>
      <c r="G106" s="209">
        <f t="shared" ref="G106" si="94">IF(F23=14,"",G32/F32-1)</f>
        <v>-5.745898773257152E-3</v>
      </c>
      <c r="H106" s="209">
        <f t="shared" ref="H106" si="95">IF(G23=14,"",H32/G32-1)</f>
        <v>7.9738534227316693E-2</v>
      </c>
      <c r="I106" s="209">
        <f t="shared" ref="I106" si="96">IF(H23=14,"",I32/H32-1)</f>
        <v>4.1229576883421215E-2</v>
      </c>
      <c r="J106" s="209">
        <f t="shared" ref="J106" si="97">IF(I23=14,"",J32/I32-1)</f>
        <v>3.0994818777214217E-2</v>
      </c>
      <c r="K106" s="209">
        <f t="shared" ref="K106" si="98">IF(J23=14,"",K32/J32-1)</f>
        <v>2.2866392741592412E-2</v>
      </c>
      <c r="L106" s="209">
        <f t="shared" ref="L106" si="99">IF(K23=14,"",L32/K32-1)</f>
        <v>-8.3394702731003689E-2</v>
      </c>
      <c r="M106" s="209">
        <f t="shared" ref="M106" si="100">IF(L23=14,"",M32/L32-1)</f>
        <v>-0.117567603091707</v>
      </c>
      <c r="N106" s="209">
        <f t="shared" ref="N106" si="101">IF(M23=14,"",N32/M32-1)</f>
        <v>0.19131266794849378</v>
      </c>
      <c r="O106" s="209">
        <f t="shared" ref="O106" si="102">IF(N23=14,"",O32/N32-1)</f>
        <v>5.0901430922781099E-2</v>
      </c>
      <c r="P106" s="209">
        <f t="shared" ref="P106" si="103">IF(O23=14,"",P32/O32-1)</f>
        <v>1.2080975884743994E-2</v>
      </c>
      <c r="Q106" s="209">
        <f t="shared" ref="Q106" si="104">IF(P23=14,"",Q32/P32-1)</f>
        <v>-4.0308118013296923E-3</v>
      </c>
      <c r="R106" s="209">
        <f t="shared" ref="R106" si="105">IF(Q23=14,"",R32/Q32-1)</f>
        <v>-6.9993186272213626E-3</v>
      </c>
      <c r="S106" s="209">
        <f t="shared" ref="S106" si="106">IF(R23=14,"",S32/R32-1)</f>
        <v>-7.919110994879297E-3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-9.6541444478984828E-2</v>
      </c>
      <c r="F107" s="210">
        <f t="shared" ref="F107:F108" si="108">IF(E33=0,"",F33/E33-1)</f>
        <v>-8.02174806399647E-3</v>
      </c>
      <c r="G107" s="210">
        <f t="shared" ref="G107:G108" si="109">IF(F33=0,"",G33/F33-1)</f>
        <v>0.45828848043715364</v>
      </c>
      <c r="H107" s="210">
        <f t="shared" ref="H107:H108" si="110">IF(G33=0,"",H33/G33-1)</f>
        <v>0.29587497616701852</v>
      </c>
      <c r="I107" s="210">
        <f t="shared" ref="I107:I108" si="111">IF(H33=0,"",I33/H33-1)</f>
        <v>-0.34004031387229139</v>
      </c>
      <c r="J107" s="210">
        <f t="shared" ref="J107:J108" si="112">IF(I33=0,"",J33/I33-1)</f>
        <v>0.19427516158818081</v>
      </c>
      <c r="K107" s="210">
        <f t="shared" ref="K107:K108" si="113">IF(J33=0,"",K33/J33-1)</f>
        <v>-0.31129220878176056</v>
      </c>
      <c r="L107" s="210">
        <f t="shared" ref="L107:L108" si="114">IF(K33=0,"",L33/K33-1)</f>
        <v>7.3302894862918855E-3</v>
      </c>
      <c r="M107" s="210">
        <f t="shared" ref="M107:M108" si="115">IF(L33=0,"",M33/L33-1)</f>
        <v>-0.35456364734185519</v>
      </c>
      <c r="N107" s="210">
        <f t="shared" ref="N107:N108" si="116">IF(M33=0,"",N33/M33-1)</f>
        <v>0.79173313432835801</v>
      </c>
      <c r="O107" s="210">
        <f t="shared" ref="O107:O108" si="117">IF(N33=0,"",O33/N33-1)</f>
        <v>6.4575395692346493E-2</v>
      </c>
      <c r="P107" s="210">
        <f t="shared" ref="P107:P108" si="118">IF(O33=0,"",P33/O33-1)</f>
        <v>-0.35718968991862576</v>
      </c>
      <c r="Q107" s="210">
        <f t="shared" ref="Q107:Q108" si="119">IF(P33=0,"",Q33/P33-1)</f>
        <v>-1.291034838084737</v>
      </c>
      <c r="R107" s="210">
        <f t="shared" ref="R107:R108" si="120">IF(Q33=0,"",R33/Q33-1)</f>
        <v>-0.88968988781573699</v>
      </c>
      <c r="S107" s="210">
        <f t="shared" ref="S107:S108" si="121">IF(R33=0,"",S33/R33-1)</f>
        <v>-11.547639575902096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-9.6541444478984828E-2</v>
      </c>
      <c r="F108" s="204">
        <f t="shared" si="108"/>
        <v>-8.02174806399647E-3</v>
      </c>
      <c r="G108" s="204">
        <f t="shared" si="109"/>
        <v>0.45828848043715364</v>
      </c>
      <c r="H108" s="204">
        <f t="shared" si="110"/>
        <v>0.29587497616701852</v>
      </c>
      <c r="I108" s="204">
        <f t="shared" si="111"/>
        <v>-0.34004031387229139</v>
      </c>
      <c r="J108" s="204">
        <f t="shared" si="112"/>
        <v>0.19427516158818081</v>
      </c>
      <c r="K108" s="204">
        <f t="shared" si="113"/>
        <v>-0.31129220878176056</v>
      </c>
      <c r="L108" s="204">
        <f t="shared" si="114"/>
        <v>7.3302894862918855E-3</v>
      </c>
      <c r="M108" s="204">
        <f t="shared" si="115"/>
        <v>-0.35456364734185519</v>
      </c>
      <c r="N108" s="204">
        <f t="shared" si="116"/>
        <v>0.79173313432835801</v>
      </c>
      <c r="O108" s="204">
        <f t="shared" si="117"/>
        <v>6.4575395692346493E-2</v>
      </c>
      <c r="P108" s="204">
        <f t="shared" si="118"/>
        <v>-0.35718968991862576</v>
      </c>
      <c r="Q108" s="204">
        <f t="shared" si="119"/>
        <v>-1.291034838084737</v>
      </c>
      <c r="R108" s="204">
        <f t="shared" si="120"/>
        <v>-0.88968988781573699</v>
      </c>
      <c r="S108" s="204">
        <f t="shared" si="121"/>
        <v>-11.547639575902096</v>
      </c>
    </row>
    <row r="109" spans="1:19" x14ac:dyDescent="0.25">
      <c r="A109" s="211" t="s">
        <v>183</v>
      </c>
      <c r="B109" s="140"/>
      <c r="C109" s="140"/>
      <c r="D109" s="204"/>
      <c r="E109" s="204" t="str">
        <f t="shared" ref="E109" si="122">IF(D37=0,"",E37/D37-1)</f>
        <v/>
      </c>
      <c r="F109" s="204" t="str">
        <f t="shared" ref="F109" si="123">IF(E37=0,"",F37/E37-1)</f>
        <v/>
      </c>
      <c r="G109" s="204" t="str">
        <f t="shared" ref="G109" si="124">IF(F37=0,"",G37/F37-1)</f>
        <v/>
      </c>
      <c r="H109" s="204" t="str">
        <f t="shared" ref="H109" si="125">IF(G37=0,"",H37/G37-1)</f>
        <v/>
      </c>
      <c r="I109" s="204" t="str">
        <f t="shared" ref="I109" si="126">IF(H37=0,"",I37/H37-1)</f>
        <v/>
      </c>
      <c r="J109" s="204" t="str">
        <f t="shared" ref="J109" si="127">IF(I37=0,"",J37/I37-1)</f>
        <v/>
      </c>
      <c r="K109" s="204" t="str">
        <f t="shared" ref="K109" si="128">IF(J37=0,"",K37/J37-1)</f>
        <v/>
      </c>
      <c r="L109" s="204" t="str">
        <f t="shared" ref="L109" si="129">IF(K37=0,"",L37/K37-1)</f>
        <v/>
      </c>
      <c r="M109" s="204" t="str">
        <f t="shared" ref="M109" si="130">IF(L37=0,"",M37/L37-1)</f>
        <v/>
      </c>
      <c r="N109" s="204" t="str">
        <f t="shared" ref="N109" si="131">IF(M37=0,"",N37/M37-1)</f>
        <v/>
      </c>
      <c r="O109" s="204" t="str">
        <f t="shared" ref="O109" si="132">IF(N37=0,"",O37/N37-1)</f>
        <v/>
      </c>
      <c r="P109" s="204" t="str">
        <f t="shared" ref="P109" si="133">IF(O37=0,"",P37/O37-1)</f>
        <v/>
      </c>
      <c r="Q109" s="204" t="str">
        <f t="shared" ref="Q109" si="134">IF(P37=0,"",Q37/P37-1)</f>
        <v/>
      </c>
      <c r="R109" s="204" t="str">
        <f t="shared" ref="R109" si="135">IF(Q37=0,"",R37/Q37-1)</f>
        <v/>
      </c>
      <c r="S109" s="204" t="str">
        <f t="shared" ref="S109" si="136">IF(R37=0,"",S37/R37-1)</f>
        <v/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0.31416588814699087</v>
      </c>
      <c r="F110" s="204">
        <f t="shared" ref="F110:F111" si="138">IF(E43=0,"",F43/E43-1)</f>
        <v>-1.5602054132317855E-2</v>
      </c>
      <c r="G110" s="204">
        <f t="shared" ref="G110:G111" si="139">IF(F43=0,"",G43/F43-1)</f>
        <v>6.3240525642416223E-3</v>
      </c>
      <c r="H110" s="204">
        <f t="shared" ref="H110:H111" si="140">IF(G43=0,"",H43/G43-1)</f>
        <v>6.9314490761865688E-2</v>
      </c>
      <c r="I110" s="204">
        <f t="shared" ref="I110:I111" si="141">IF(H43=0,"",I43/H43-1)</f>
        <v>0.20048866390892273</v>
      </c>
      <c r="J110" s="204">
        <f t="shared" ref="J110:J111" si="142">IF(I43=0,"",J43/I43-1)</f>
        <v>0.23903670129599885</v>
      </c>
      <c r="K110" s="204">
        <f t="shared" ref="K110:K111" si="143">IF(J43=0,"",K43/J43-1)</f>
        <v>-0.19010557254718197</v>
      </c>
      <c r="L110" s="204">
        <f t="shared" ref="L110:L111" si="144">IF(K43=0,"",L43/K43-1)</f>
        <v>0.28934254152503702</v>
      </c>
      <c r="M110" s="204">
        <f t="shared" ref="M110:M111" si="145">IF(L43=0,"",M43/L43-1)</f>
        <v>-7.7591461861539868E-2</v>
      </c>
      <c r="N110" s="204">
        <f t="shared" ref="N110:N111" si="146">IF(M43=0,"",N43/M43-1)</f>
        <v>0.44637207239818988</v>
      </c>
      <c r="O110" s="204">
        <f t="shared" ref="O110:O111" si="147">IF(N43=0,"",O43/N43-1)</f>
        <v>1.4440010526068026E-2</v>
      </c>
      <c r="P110" s="204">
        <f t="shared" ref="P110:P111" si="148">IF(O43=0,"",P43/O43-1)</f>
        <v>-1.6391254490045859E-2</v>
      </c>
      <c r="Q110" s="204">
        <f t="shared" ref="Q110:Q111" si="149">IF(P43=0,"",Q43/P43-1)</f>
        <v>-2.3511821492328555E-2</v>
      </c>
      <c r="R110" s="204">
        <f t="shared" ref="R110:R111" si="150">IF(Q43=0,"",R43/Q43-1)</f>
        <v>-0.21247817693082194</v>
      </c>
      <c r="S110" s="204">
        <f t="shared" ref="S110:S111" si="151">IF(R43=0,"",S43/R43-1)</f>
        <v>1.7060973927438328E-2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0.31301420727691776</v>
      </c>
      <c r="F111" s="204">
        <f t="shared" si="138"/>
        <v>-3.5500331145764452E-2</v>
      </c>
      <c r="G111" s="204">
        <f t="shared" si="139"/>
        <v>4.5261088985273368E-3</v>
      </c>
      <c r="H111" s="204">
        <f t="shared" si="140"/>
        <v>5.9523514391253585E-2</v>
      </c>
      <c r="I111" s="204">
        <f t="shared" si="141"/>
        <v>0.18331365190898508</v>
      </c>
      <c r="J111" s="204">
        <f t="shared" si="142"/>
        <v>0.25964966120995303</v>
      </c>
      <c r="K111" s="204">
        <f t="shared" si="143"/>
        <v>-0.19019263887106919</v>
      </c>
      <c r="L111" s="204">
        <f t="shared" si="144"/>
        <v>0.3774762180431932</v>
      </c>
      <c r="M111" s="204">
        <f t="shared" si="145"/>
        <v>-0.10458352713400187</v>
      </c>
      <c r="N111" s="204">
        <f t="shared" si="146"/>
        <v>0.58490863157894735</v>
      </c>
      <c r="O111" s="204">
        <f t="shared" si="147"/>
        <v>-0.1290472067815488</v>
      </c>
      <c r="P111" s="204">
        <f t="shared" si="148"/>
        <v>-3.7802385615096967E-2</v>
      </c>
      <c r="Q111" s="204">
        <f t="shared" si="149"/>
        <v>-0.19377697893357071</v>
      </c>
      <c r="R111" s="204">
        <f t="shared" si="150"/>
        <v>-0.11853578558750222</v>
      </c>
      <c r="S111" s="204">
        <f t="shared" si="151"/>
        <v>-6.2000043729271148E-4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0.31537755239571408</v>
      </c>
      <c r="F112" s="204">
        <f t="shared" ref="F112:F113" si="153">IF(E47=0,"",F47/E47-1)</f>
        <v>5.2949780980193761E-3</v>
      </c>
      <c r="G112" s="204">
        <f t="shared" ref="G112:G113" si="154">IF(F47=0,"",G47/F47-1)</f>
        <v>8.1356170153024099E-3</v>
      </c>
      <c r="H112" s="204">
        <f t="shared" ref="H112:H113" si="155">IF(G47=0,"",H47/G47-1)</f>
        <v>7.9144320213313968E-2</v>
      </c>
      <c r="I112" s="204">
        <f t="shared" ref="I112:I113" si="156">IF(H47=0,"",I47/H47-1)</f>
        <v>0.21741831859457506</v>
      </c>
      <c r="J112" s="204">
        <f t="shared" ref="J112:J113" si="157">IF(I47=0,"",J47/I47-1)</f>
        <v>0.21928741288681897</v>
      </c>
      <c r="K112" s="204">
        <f t="shared" ref="K112:K113" si="158">IF(J47=0,"",K47/J47-1)</f>
        <v>-0.19001939284573743</v>
      </c>
      <c r="L112" s="204">
        <f t="shared" ref="L112:L113" si="159">IF(K47=0,"",L47/K47-1)</f>
        <v>0.20212501549043749</v>
      </c>
      <c r="M112" s="204">
        <f t="shared" ref="M112:M113" si="160">IF(L47=0,"",M47/L47-1)</f>
        <v>-4.6983637066598471E-2</v>
      </c>
      <c r="N112" s="204">
        <f t="shared" ref="N112:N113" si="161">IF(M47=0,"",N47/M47-1)</f>
        <v>0.29877237383177557</v>
      </c>
      <c r="O112" s="204">
        <f t="shared" ref="O112:O113" si="162">IF(N47=0,"",O47/N47-1)</f>
        <v>0.20099440140332137</v>
      </c>
      <c r="P112" s="204">
        <f t="shared" ref="P112:P113" si="163">IF(O47=0,"",P47/O47-1)</f>
        <v>3.7963834278593733E-3</v>
      </c>
      <c r="Q112" s="204">
        <f t="shared" ref="Q112:Q113" si="164">IF(P47=0,"",Q47/P47-1)</f>
        <v>0.13037106674645926</v>
      </c>
      <c r="R112" s="204">
        <f t="shared" ref="R112:R113" si="165">IF(Q47=0,"",R47/Q47-1)</f>
        <v>-0.2730346144508069</v>
      </c>
      <c r="S112" s="204">
        <f t="shared" ref="S112:S113" si="166">IF(R47=0,"",S47/R47-1)</f>
        <v>3.0880586074584437E-2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0.4168889206737354</v>
      </c>
      <c r="F113" s="204">
        <f t="shared" si="153"/>
        <v>-0.15780446250930336</v>
      </c>
      <c r="G113" s="204">
        <f t="shared" si="154"/>
        <v>0.43482459526958639</v>
      </c>
      <c r="H113" s="204">
        <f t="shared" si="155"/>
        <v>5.5889152053753E-2</v>
      </c>
      <c r="I113" s="204">
        <f t="shared" si="156"/>
        <v>0.14727032698800779</v>
      </c>
      <c r="J113" s="204">
        <f t="shared" si="157"/>
        <v>0.29818758395161038</v>
      </c>
      <c r="K113" s="204">
        <f t="shared" si="158"/>
        <v>0.37942901169134724</v>
      </c>
      <c r="L113" s="204">
        <f t="shared" si="159"/>
        <v>-9.8234014515589108E-3</v>
      </c>
      <c r="M113" s="204">
        <f t="shared" si="160"/>
        <v>-0.15787291159425332</v>
      </c>
      <c r="N113" s="204">
        <f t="shared" si="161"/>
        <v>0.18705557638238046</v>
      </c>
      <c r="O113" s="204">
        <f t="shared" si="162"/>
        <v>0.22434785122998968</v>
      </c>
      <c r="P113" s="204">
        <f t="shared" si="163"/>
        <v>7.1587093608162178E-2</v>
      </c>
      <c r="Q113" s="204">
        <f t="shared" si="164"/>
        <v>6.8520102034635544E-2</v>
      </c>
      <c r="R113" s="204">
        <f t="shared" si="165"/>
        <v>3.5747339029545966E-3</v>
      </c>
      <c r="S113" s="204">
        <f t="shared" si="166"/>
        <v>-0.13958240876052985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-8.6231182433387343E-2</v>
      </c>
      <c r="F114" s="204">
        <f t="shared" ref="F114:F115" si="168">IF(E52=0,"",F52/E52-1)</f>
        <v>0.14751907594868818</v>
      </c>
      <c r="G114" s="204">
        <f t="shared" ref="G114:G115" si="169">IF(F52=0,"",G52/F52-1)</f>
        <v>0.11551100817669613</v>
      </c>
      <c r="H114" s="204">
        <f t="shared" ref="H114:H115" si="170">IF(G52=0,"",H52/G52-1)</f>
        <v>-3.557144155726133E-2</v>
      </c>
      <c r="I114" s="204">
        <f t="shared" ref="I114:I115" si="171">IF(H52=0,"",I52/H52-1)</f>
        <v>8.1096551958528051E-2</v>
      </c>
      <c r="J114" s="204">
        <f t="shared" ref="J114:J115" si="172">IF(I52=0,"",J52/I52-1)</f>
        <v>0.18166812913290054</v>
      </c>
      <c r="K114" s="204">
        <f t="shared" ref="K114:K115" si="173">IF(J52=0,"",K52/J52-1)</f>
        <v>-0.19867993898436986</v>
      </c>
      <c r="L114" s="204">
        <f t="shared" ref="L114:L115" si="174">IF(K52=0,"",L52/K52-1)</f>
        <v>-4.6735524101521042E-3</v>
      </c>
      <c r="M114" s="204">
        <f t="shared" ref="M114:M115" si="175">IF(L52=0,"",M52/L52-1)</f>
        <v>-0.20665129996643505</v>
      </c>
      <c r="N114" s="204">
        <f t="shared" ref="N114:N115" si="176">IF(M52=0,"",N52/M52-1)</f>
        <v>5.8289534591194014E-2</v>
      </c>
      <c r="O114" s="204">
        <f t="shared" ref="O114:O115" si="177">IF(N52=0,"",O52/N52-1)</f>
        <v>-3.5332418157391299E-2</v>
      </c>
      <c r="P114" s="204">
        <f t="shared" ref="P114:P115" si="178">IF(O52=0,"",P52/O52-1)</f>
        <v>7.6737156613076563E-2</v>
      </c>
      <c r="Q114" s="204">
        <f t="shared" ref="Q114:Q115" si="179">IF(P52=0,"",Q52/P52-1)</f>
        <v>4.3575725279433097E-2</v>
      </c>
      <c r="R114" s="204">
        <f t="shared" ref="R114:R115" si="180">IF(Q52=0,"",R52/Q52-1)</f>
        <v>4.3979355561902134E-2</v>
      </c>
      <c r="S114" s="204">
        <f t="shared" ref="S114:S115" si="181">IF(R52=0,"",S52/R52-1)</f>
        <v>-1.2384425425253864E-2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-0.13643736747361401</v>
      </c>
      <c r="F115" s="204">
        <f t="shared" si="168"/>
        <v>0.19994394892040712</v>
      </c>
      <c r="G115" s="204">
        <f t="shared" si="169"/>
        <v>6.3375924796962968E-2</v>
      </c>
      <c r="H115" s="204">
        <f t="shared" si="170"/>
        <v>-8.4929663166057323E-2</v>
      </c>
      <c r="I115" s="204">
        <f t="shared" si="171"/>
        <v>7.5918575334576133E-2</v>
      </c>
      <c r="J115" s="204">
        <f t="shared" si="172"/>
        <v>-4.8501529593278581E-2</v>
      </c>
      <c r="K115" s="204">
        <f t="shared" si="173"/>
        <v>-0.28671338831053017</v>
      </c>
      <c r="L115" s="204">
        <f t="shared" si="174"/>
        <v>0.13750864159675458</v>
      </c>
      <c r="M115" s="204">
        <f t="shared" si="175"/>
        <v>-8.8237496064811571E-2</v>
      </c>
      <c r="N115" s="204">
        <f t="shared" si="176"/>
        <v>0.22010879725085908</v>
      </c>
      <c r="O115" s="204">
        <f t="shared" si="177"/>
        <v>-4.1048986038237256E-2</v>
      </c>
      <c r="P115" s="204">
        <f t="shared" si="178"/>
        <v>7.9865743698227076E-2</v>
      </c>
      <c r="Q115" s="204">
        <f t="shared" si="179"/>
        <v>7.7467477687163111E-3</v>
      </c>
      <c r="R115" s="204">
        <f t="shared" si="180"/>
        <v>-7.2286120016476052E-2</v>
      </c>
      <c r="S115" s="204">
        <f t="shared" si="181"/>
        <v>-8.6459363475127948E-2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-4.7245863963755741E-2</v>
      </c>
      <c r="F116" s="204">
        <f t="shared" ref="F116:F122" si="183">IF(E56=0,"",F56/E56-1)</f>
        <v>0.11062180464894444</v>
      </c>
      <c r="G116" s="204">
        <f t="shared" ref="G116:G122" si="184">IF(F56=0,"",G56/F56-1)</f>
        <v>0.15515539449670168</v>
      </c>
      <c r="H116" s="204">
        <f t="shared" ref="H116:H122" si="185">IF(G56=0,"",H56/G56-1)</f>
        <v>-1.0206864311042008E-3</v>
      </c>
      <c r="I116" s="204">
        <f t="shared" ref="I116:I122" si="186">IF(H56=0,"",I56/H56-1)</f>
        <v>8.4416689747497164E-2</v>
      </c>
      <c r="J116" s="204">
        <f t="shared" ref="J116:J122" si="187">IF(I56=0,"",J56/I56-1)</f>
        <v>0.32809720063959547</v>
      </c>
      <c r="K116" s="204">
        <f t="shared" ref="K116:K122" si="188">IF(J56=0,"",K56/J56-1)</f>
        <v>-0.15855584983571192</v>
      </c>
      <c r="L116" s="204">
        <f t="shared" ref="L116:L122" si="189">IF(K56=0,"",L56/K56-1)</f>
        <v>-5.9607581912820562E-2</v>
      </c>
      <c r="M116" s="204">
        <f t="shared" ref="M116:M122" si="190">IF(L56=0,"",M56/L56-1)</f>
        <v>-0.26199193815349342</v>
      </c>
      <c r="N116" s="204">
        <f t="shared" ref="N116:N122" si="191">IF(M56=0,"",N56/M56-1)</f>
        <v>-3.5141825396826754E-2</v>
      </c>
      <c r="O116" s="204">
        <f t="shared" ref="O116:O122" si="192">IF(N56=0,"",O56/N56-1)</f>
        <v>-3.1158606043551917E-2</v>
      </c>
      <c r="P116" s="204">
        <f t="shared" ref="P116:P122" si="193">IF(O56=0,"",P56/O56-1)</f>
        <v>7.4476214124415074E-2</v>
      </c>
      <c r="Q116" s="204">
        <f t="shared" ref="Q116:Q122" si="194">IF(P56=0,"",Q56/P56-1)</f>
        <v>6.959820268435446E-2</v>
      </c>
      <c r="R116" s="204">
        <f t="shared" ref="R116:R122" si="195">IF(Q56=0,"",R56/Q56-1)</f>
        <v>0.12353953223867653</v>
      </c>
      <c r="S116" s="204">
        <f t="shared" ref="S116:S122" si="196">IF(R56=0,"",S56/R56-1)</f>
        <v>2.9470055467088363E-2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7.4425638961874707E-3</v>
      </c>
      <c r="F117" s="204">
        <f t="shared" si="183"/>
        <v>7.1163072059275523E-2</v>
      </c>
      <c r="G117" s="204">
        <f t="shared" si="184"/>
        <v>-0.16960375686332396</v>
      </c>
      <c r="H117" s="204">
        <f t="shared" si="185"/>
        <v>8.8671730732679865E-2</v>
      </c>
      <c r="I117" s="204">
        <f t="shared" si="186"/>
        <v>1.8255906841334157E-2</v>
      </c>
      <c r="J117" s="204">
        <f t="shared" si="187"/>
        <v>-2.2925568661567031E-3</v>
      </c>
      <c r="K117" s="204">
        <f t="shared" si="188"/>
        <v>-2.0602287038009037E-2</v>
      </c>
      <c r="L117" s="204">
        <f t="shared" si="189"/>
        <v>-4.7302286570053309E-2</v>
      </c>
      <c r="M117" s="204">
        <f t="shared" si="190"/>
        <v>2.797270608546687E-2</v>
      </c>
      <c r="N117" s="204">
        <f t="shared" si="191"/>
        <v>2.3209269230769269E-2</v>
      </c>
      <c r="O117" s="204">
        <f t="shared" si="192"/>
        <v>-0.10752908645877857</v>
      </c>
      <c r="P117" s="204">
        <f t="shared" si="193"/>
        <v>3.2113856298644272E-2</v>
      </c>
      <c r="Q117" s="204">
        <f t="shared" si="194"/>
        <v>8.2864217909479398E-2</v>
      </c>
      <c r="R117" s="204">
        <f t="shared" si="195"/>
        <v>-2.7487874130554202E-2</v>
      </c>
      <c r="S117" s="204">
        <f t="shared" si="196"/>
        <v>-7.991537735286669E-2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0.2455137240555636</v>
      </c>
      <c r="F118" s="204">
        <f t="shared" si="183"/>
        <v>-2.3477482088024582E-2</v>
      </c>
      <c r="G118" s="204">
        <f t="shared" si="184"/>
        <v>-8.7717808997385016E-2</v>
      </c>
      <c r="H118" s="204">
        <f t="shared" si="185"/>
        <v>5.3410878731304345E-2</v>
      </c>
      <c r="I118" s="204">
        <f t="shared" si="186"/>
        <v>6.359498890646953E-2</v>
      </c>
      <c r="J118" s="204">
        <f t="shared" si="187"/>
        <v>0.43935276788462407</v>
      </c>
      <c r="K118" s="204">
        <f t="shared" si="188"/>
        <v>-0.10508881041036189</v>
      </c>
      <c r="L118" s="204">
        <f t="shared" si="189"/>
        <v>0.17640231358384995</v>
      </c>
      <c r="M118" s="204">
        <f t="shared" si="190"/>
        <v>-0.38615700562236921</v>
      </c>
      <c r="N118" s="204">
        <f t="shared" si="191"/>
        <v>0.27758976744186037</v>
      </c>
      <c r="O118" s="204">
        <f t="shared" si="192"/>
        <v>0.24223348488196073</v>
      </c>
      <c r="P118" s="204">
        <f t="shared" si="193"/>
        <v>4.8324366359000726E-2</v>
      </c>
      <c r="Q118" s="204">
        <f t="shared" si="194"/>
        <v>5.0822328805243844E-2</v>
      </c>
      <c r="R118" s="204">
        <f t="shared" si="195"/>
        <v>0.10182264737539004</v>
      </c>
      <c r="S118" s="204">
        <f t="shared" si="196"/>
        <v>-4.2254425301342602E-2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8.0034072576889548E-2</v>
      </c>
      <c r="F119" s="204">
        <f t="shared" si="183"/>
        <v>-7.9626332667385169E-3</v>
      </c>
      <c r="G119" s="204">
        <f t="shared" si="184"/>
        <v>0.18541175441916713</v>
      </c>
      <c r="H119" s="204">
        <f t="shared" si="185"/>
        <v>4.7602564859898111E-2</v>
      </c>
      <c r="I119" s="204">
        <f t="shared" si="186"/>
        <v>0.1479747786859622</v>
      </c>
      <c r="J119" s="204">
        <f t="shared" si="187"/>
        <v>0.13750936924380808</v>
      </c>
      <c r="K119" s="204">
        <f t="shared" si="188"/>
        <v>0.27580224616404481</v>
      </c>
      <c r="L119" s="204">
        <f t="shared" si="189"/>
        <v>-2.8039334289194362E-2</v>
      </c>
      <c r="M119" s="204">
        <f t="shared" si="190"/>
        <v>-0.23146310973081519</v>
      </c>
      <c r="N119" s="204">
        <f t="shared" si="191"/>
        <v>2.4230350597609585E-2</v>
      </c>
      <c r="O119" s="204">
        <f t="shared" si="192"/>
        <v>0.33477956959383559</v>
      </c>
      <c r="P119" s="204">
        <f t="shared" si="193"/>
        <v>5.1933006715597863E-2</v>
      </c>
      <c r="Q119" s="204">
        <f t="shared" si="194"/>
        <v>0.12042333347012413</v>
      </c>
      <c r="R119" s="204">
        <f t="shared" si="195"/>
        <v>-6.6187744407717353E-2</v>
      </c>
      <c r="S119" s="204">
        <f t="shared" si="196"/>
        <v>0.13826145921559063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7.268451591206837E-2</v>
      </c>
      <c r="F120" s="204">
        <f t="shared" si="183"/>
        <v>-5.050342518296258E-2</v>
      </c>
      <c r="G120" s="204">
        <f t="shared" si="184"/>
        <v>-3.7413817499262092E-2</v>
      </c>
      <c r="H120" s="204">
        <f t="shared" si="185"/>
        <v>7.589826410832945E-3</v>
      </c>
      <c r="I120" s="204">
        <f t="shared" si="186"/>
        <v>7.37525828985377E-2</v>
      </c>
      <c r="J120" s="204">
        <f t="shared" si="187"/>
        <v>-2.3454506712124457E-2</v>
      </c>
      <c r="K120" s="204">
        <f t="shared" si="188"/>
        <v>-0.28666499380536092</v>
      </c>
      <c r="L120" s="204">
        <f t="shared" si="189"/>
        <v>-0.108699953619804</v>
      </c>
      <c r="M120" s="204">
        <f t="shared" si="190"/>
        <v>-0.19856576723395847</v>
      </c>
      <c r="N120" s="204">
        <f t="shared" si="191"/>
        <v>0.19070692883895135</v>
      </c>
      <c r="O120" s="204">
        <f t="shared" si="192"/>
        <v>7.2456431457472048E-2</v>
      </c>
      <c r="P120" s="204">
        <f t="shared" si="193"/>
        <v>-0.1215121615077106</v>
      </c>
      <c r="Q120" s="204">
        <f t="shared" si="194"/>
        <v>-1.2473613578788956E-2</v>
      </c>
      <c r="R120" s="204">
        <f t="shared" si="195"/>
        <v>-5.8581349697239049E-2</v>
      </c>
      <c r="S120" s="204">
        <f t="shared" si="196"/>
        <v>-9.3599137534469912E-2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2.6006847962203095E-2</v>
      </c>
      <c r="F121" s="204">
        <f t="shared" si="183"/>
        <v>0.20784935733550935</v>
      </c>
      <c r="G121" s="204">
        <f t="shared" si="184"/>
        <v>-4.8871047316696226E-2</v>
      </c>
      <c r="H121" s="204">
        <f t="shared" si="185"/>
        <v>6.149288895331928E-2</v>
      </c>
      <c r="I121" s="204">
        <f t="shared" si="186"/>
        <v>4.6740091965327801E-2</v>
      </c>
      <c r="J121" s="204">
        <f t="shared" si="187"/>
        <v>-0.1272168664234844</v>
      </c>
      <c r="K121" s="204">
        <f t="shared" si="188"/>
        <v>0.2437480102922216</v>
      </c>
      <c r="L121" s="204">
        <f t="shared" si="189"/>
        <v>-0.28313472747438684</v>
      </c>
      <c r="M121" s="204">
        <f t="shared" si="190"/>
        <v>-9.3292355307584507E-2</v>
      </c>
      <c r="N121" s="204">
        <f t="shared" si="191"/>
        <v>0.53715615537848604</v>
      </c>
      <c r="O121" s="204">
        <f t="shared" si="192"/>
        <v>6.1674074500611242E-2</v>
      </c>
      <c r="P121" s="204">
        <f t="shared" si="193"/>
        <v>4.1837875541217429E-2</v>
      </c>
      <c r="Q121" s="204">
        <f t="shared" si="194"/>
        <v>-7.7087228421500287E-2</v>
      </c>
      <c r="R121" s="204">
        <f t="shared" si="195"/>
        <v>8.4773296781474272E-2</v>
      </c>
      <c r="S121" s="204">
        <f t="shared" si="196"/>
        <v>-3.1847480535605821E-2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4.4368553016865819E-2</v>
      </c>
      <c r="F122" s="208">
        <f t="shared" si="183"/>
        <v>0.15811253099573674</v>
      </c>
      <c r="G122" s="208">
        <f t="shared" si="184"/>
        <v>0.24210729082663729</v>
      </c>
      <c r="H122" s="208">
        <f t="shared" si="185"/>
        <v>0.18431516497986578</v>
      </c>
      <c r="I122" s="208">
        <f t="shared" si="186"/>
        <v>9.1136213072232852E-2</v>
      </c>
      <c r="J122" s="208">
        <f t="shared" si="187"/>
        <v>-3.5505845049565221E-2</v>
      </c>
      <c r="K122" s="208">
        <f t="shared" si="188"/>
        <v>3.0187057365171466E-2</v>
      </c>
      <c r="L122" s="208">
        <f t="shared" si="189"/>
        <v>-0.15456723644871817</v>
      </c>
      <c r="M122" s="208">
        <f t="shared" si="190"/>
        <v>-5.8624304271839067E-2</v>
      </c>
      <c r="N122" s="208">
        <f t="shared" si="191"/>
        <v>4.0312193548386999E-2</v>
      </c>
      <c r="O122" s="208">
        <f t="shared" si="192"/>
        <v>-4.7751618844427801E-2</v>
      </c>
      <c r="P122" s="208">
        <f t="shared" si="193"/>
        <v>2.0899847070284805E-2</v>
      </c>
      <c r="Q122" s="208">
        <f t="shared" si="194"/>
        <v>4.8791565728614206E-2</v>
      </c>
      <c r="R122" s="208">
        <f t="shared" si="195"/>
        <v>-1.6730394592748832E-3</v>
      </c>
      <c r="S122" s="208">
        <f t="shared" si="196"/>
        <v>2.7676836167417784E-2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2018-07-16T15:43:24Z</dcterms:created>
  <dcterms:modified xsi:type="dcterms:W3CDTF">2018-07-16T15:43:24Z</dcterms:modified>
</cp:coreProperties>
</file>