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7" i="4"/>
  <c r="B4" i="4"/>
  <c r="B6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K95" i="59" s="1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N96" i="59" s="1"/>
  <c r="J94" i="59"/>
  <c r="I21" i="59"/>
  <c r="F94" i="59"/>
  <c r="E21" i="59"/>
  <c r="F96" i="59" s="1"/>
  <c r="R93" i="59"/>
  <c r="Q20" i="59"/>
  <c r="N93" i="59"/>
  <c r="M20" i="59"/>
  <c r="N95" i="59" s="1"/>
  <c r="J93" i="59"/>
  <c r="I20" i="59"/>
  <c r="F93" i="59"/>
  <c r="E20" i="59"/>
  <c r="F95" i="59" s="1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L96" i="59" l="1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<sst xmlns="http://schemas.openxmlformats.org/spreadsheetml/2006/main" count="725" uniqueCount="283">
  <si>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</si>
  <si>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</si>
  <si>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</si>
  <si>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</si>
  <si>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</si>
  <si>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</si>
  <si>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</si>
  <si>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</si>
  <si>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</si>
  <si>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</si>
  <si>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</si>
  <si>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</si>
  <si>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</si>
  <si>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</si>
  <si>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</si>
  <si>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</si>
  <si>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</si>
  <si>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</si>
  <si>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</si>
  <si>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</si>
  <si>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</si>
  <si>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</si>
  <si>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</si>
  <si>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</si>
  <si>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</si>
  <si>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</si>
  <si>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</si>
  <si>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</si>
  <si>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</si>
  <si>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</si>
  <si>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</si>
  <si>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</si>
  <si>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</si>
  <si>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</si>
  <si>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</si>
  <si>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</si>
  <si>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</si>
  <si>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</si>
  <si>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</si>
  <si>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</si>
  <si>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</si>
  <si>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</si>
  <si>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</si>
  <si>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</si>
  <si>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</si>
  <si>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</si>
  <si>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</si>
  <si>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</si>
  <si>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</si>
  <si>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</si>
  <si>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</si>
  <si>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</si>
  <si>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</si>
  <si>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</si>
  <si>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</si>
  <si>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</si>
  <si>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</si>
  <si>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</si>
  <si>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</si>
  <si>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</si>
  <si>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</si>
  <si>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</si>
  <si>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</si>
  <si>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</si>
  <si>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</si>
  <si>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</si>
  <si>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</si>
  <si>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</si>
  <si>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</si>
  <si>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</si>
  <si>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</si>
  <si>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</si>
  <si>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</si>
  <si>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</si>
  <si>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</si>
  <si>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</si>
  <si>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</si>
  <si>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</si>
  <si>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</si>
  <si>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</si>
  <si>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</si>
  <si>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</si>
  <si>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</si>
  <si>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</si>
  <si>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</si>
  <si>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</si>
  <si>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</si>
  <si>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</si>
  <si>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</si>
  <si>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</si>
  <si>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</si>
  <si>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</si>
  <si>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</si>
  <si>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</si>
  <si>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</si>
  <si>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</si>
  <si>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</si>
  <si>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</si>
  <si>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</si>
  <si>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</si>
  <si>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</si>
  <si>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</si>
  <si>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</si>
  <si>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</si>
  <si>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</si>
  <si>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</si>
  <si>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</si>
  <si>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</si>
  <si>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</si>
  <si>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</si>
  <si>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</si>
  <si>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</si>
  <si>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</si>
  <si>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</si>
  <si>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</si>
  <si>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</si>
  <si>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</si>
  <si>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</si>
  <si>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</si>
  <si>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</si>
  <si>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</si>
  <si>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</si>
  <si>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</si>
  <si>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</si>
  <si>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</si>
  <si>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</si>
  <si>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</si>
  <si>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</si>
  <si>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</si>
  <si>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</si>
  <si>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</si>
  <si>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</si>
  <si>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</si>
  <si>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</si>
  <si>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</si>
  <si>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</si>
  <si>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</si>
  <si>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</si>
  <si>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</si>
  <si>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</si>
  <si>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</si>
  <si>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</si>
  <si>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</si>
  <si>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</si>
  <si>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</si>
  <si>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</si>
  <si>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</si>
  <si>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</si>
  <si>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</si>
  <si>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</si>
  <si>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</si>
  <si>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</si>
  <si>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</si>
  <si>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</si>
  <si>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</si>
  <si>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</si>
  <si>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</si>
  <si>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</si>
  <si>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</si>
  <si>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</si>
  <si>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</si>
  <si>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</si>
  <si>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</si>
  <si>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</si>
  <si>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</si>
  <si>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</si>
  <si>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</si>
  <si>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</si>
  <si>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</si>
  <si>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</si>
  <si>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</si>
  <si>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</si>
  <si>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</si>
  <si>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</si>
  <si>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</si>
  <si>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</si>
  <si>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</si>
  <si>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</si>
  <si>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</si>
  <si>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</si>
  <si>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</si>
  <si>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</si>
  <si>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</si>
  <si>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</si>
  <si>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</si>
  <si>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</si>
  <si>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</si>
  <si>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</si>
  <si>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</si>
  <si>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</si>
  <si>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</si>
  <si>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</si>
  <si>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</si>
  <si>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</si>
  <si>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</si>
  <si>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</si>
  <si>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</si>
  <si>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</si>
  <si>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</si>
  <si>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</si>
  <si>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</si>
  <si>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</si>
  <si>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</si>
  <si>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</si>
  <si>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</si>
  <si>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</si>
  <si>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</si>
  <si>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</si>
  <si>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</si>
  <si>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</si>
  <si>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</si>
  <si>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</si>
  <si>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</si>
  <si>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</si>
  <si>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</si>
  <si>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</si>
  <si>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</si>
  <si>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</si>
  <si>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</si>
  <si>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</si>
  <si>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</si>
  <si>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</si>
  <si>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</si>
  <si>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</si>
  <si>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</si>
  <si>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</si>
  <si>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</si>
  <si>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</si>
  <si>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</si>
  <si>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</si>
  <si>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</si>
  <si>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</si>
  <si>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</si>
  <si>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</si>
  <si>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</si>
  <si>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</si>
  <si>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</si>
  <si>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</si>
  <si>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</si>
  <si>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</si>
  <si>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</si>
  <si>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</si>
  <si>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</si>
  <si>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</si>
  <si>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</si>
  <si>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</si>
  <si>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</si>
  <si>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</si>
  <si>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</si>
  <si>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</si>
  <si>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</si>
  <si>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</si>
  <si>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</si>
  <si>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</si>
  <si>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</si>
  <si>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</si>
  <si>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</si>
  <si>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</si>
  <si>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</si>
  <si>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</si>
  <si>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</si>
  <si>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</si>
  <si>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</si>
  <si>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</si>
  <si>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</si>
  <si>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</si>
  <si>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</si>
  <si>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</si>
  <si>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</si>
  <si>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</si>
  <si>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</si>
  <si>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</si>
  <si>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</si>
  <si>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</si>
  <si>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</si>
  <si>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</si>
  <si>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</si>
  <si>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</si>
  <si>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</si>
  <si>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PT</t>
  </si>
  <si>
    <t>Portugal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</si>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</sst>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43297.739803240744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128466.3</v>
      </c>
      <c r="E2" s="152">
        <v>135827.5</v>
      </c>
      <c r="F2" s="152">
        <v>142631.4</v>
      </c>
      <c r="G2" s="152">
        <v>146158.29999999999</v>
      </c>
      <c r="H2" s="152">
        <v>152371.6</v>
      </c>
      <c r="I2" s="152">
        <v>158652.6</v>
      </c>
      <c r="J2" s="152">
        <v>166248.70000000001</v>
      </c>
      <c r="K2" s="152">
        <v>175467.7</v>
      </c>
      <c r="L2" s="152">
        <v>178872.6</v>
      </c>
      <c r="M2" s="152">
        <v>175448.2</v>
      </c>
      <c r="N2" s="152">
        <v>179929.8</v>
      </c>
      <c r="O2" s="152">
        <v>176166.6</v>
      </c>
      <c r="P2" s="152">
        <v>168398</v>
      </c>
      <c r="Q2" s="152">
        <v>170269.3</v>
      </c>
      <c r="R2" s="152">
        <v>173079.1</v>
      </c>
      <c r="S2" s="152">
        <v>179809.1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81261.3</v>
      </c>
      <c r="E3" s="156">
        <v>85140.7</v>
      </c>
      <c r="F3" s="156">
        <v>89267.7</v>
      </c>
      <c r="G3" s="156">
        <v>92238</v>
      </c>
      <c r="H3" s="156">
        <v>96802.7</v>
      </c>
      <c r="I3" s="156">
        <v>102105.60000000001</v>
      </c>
      <c r="J3" s="156">
        <v>107303.3</v>
      </c>
      <c r="K3" s="156">
        <v>113712.7</v>
      </c>
      <c r="L3" s="156">
        <v>118490.2</v>
      </c>
      <c r="M3" s="156">
        <v>113509</v>
      </c>
      <c r="N3" s="156">
        <v>118329.1</v>
      </c>
      <c r="O3" s="156">
        <v>115961.1</v>
      </c>
      <c r="P3" s="156">
        <v>111610.1</v>
      </c>
      <c r="Q3" s="156">
        <v>111143.7</v>
      </c>
      <c r="R3" s="156">
        <v>114059.8</v>
      </c>
      <c r="S3" s="156">
        <v>117726.9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112568</v>
      </c>
      <c r="E4" s="160">
        <v>119144.9</v>
      </c>
      <c r="F4" s="160">
        <v>124793.2</v>
      </c>
      <c r="G4" s="160">
        <v>127819</v>
      </c>
      <c r="H4" s="160">
        <v>133269.79999999999</v>
      </c>
      <c r="I4" s="160">
        <v>137599.4</v>
      </c>
      <c r="J4" s="160">
        <v>143579.4</v>
      </c>
      <c r="K4" s="160">
        <v>152183.20000000001</v>
      </c>
      <c r="L4" s="160">
        <v>156016.4</v>
      </c>
      <c r="M4" s="160">
        <v>155505.9</v>
      </c>
      <c r="N4" s="160">
        <v>158325.9</v>
      </c>
      <c r="O4" s="160">
        <v>154242.79999999999</v>
      </c>
      <c r="P4" s="160">
        <v>147361.60000000001</v>
      </c>
      <c r="Q4" s="160">
        <v>149768.4</v>
      </c>
      <c r="R4" s="160">
        <v>151365.1</v>
      </c>
      <c r="S4" s="160">
        <v>156838.9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3992.5</v>
      </c>
      <c r="E6" s="152">
        <v>4014.7000000000007</v>
      </c>
      <c r="F6" s="152">
        <v>3881.2</v>
      </c>
      <c r="G6" s="152">
        <v>3871.5</v>
      </c>
      <c r="H6" s="152">
        <v>3956.1</v>
      </c>
      <c r="I6" s="152">
        <v>3641.8</v>
      </c>
      <c r="J6" s="152">
        <v>3736.9</v>
      </c>
      <c r="K6" s="152">
        <v>3502</v>
      </c>
      <c r="L6" s="152">
        <v>3507.4</v>
      </c>
      <c r="M6" s="152">
        <v>3408.9</v>
      </c>
      <c r="N6" s="152">
        <v>3463.4</v>
      </c>
      <c r="O6" s="152">
        <v>3208.7</v>
      </c>
      <c r="P6" s="152">
        <v>3211.7</v>
      </c>
      <c r="Q6" s="152">
        <v>3542</v>
      </c>
      <c r="R6" s="152">
        <v>3511.5</v>
      </c>
      <c r="S6" s="152">
        <v>3686.6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22809.4</v>
      </c>
      <c r="E7" s="156">
        <v>23554.899999999987</v>
      </c>
      <c r="F7" s="156">
        <v>24016.699999999997</v>
      </c>
      <c r="G7" s="156">
        <v>23897.000000000004</v>
      </c>
      <c r="H7" s="156">
        <v>24390.399999999991</v>
      </c>
      <c r="I7" s="156">
        <v>24365.399999999976</v>
      </c>
      <c r="J7" s="156">
        <v>25477.999999999982</v>
      </c>
      <c r="K7" s="156">
        <v>26829.300000000017</v>
      </c>
      <c r="L7" s="156">
        <v>26032.600000000009</v>
      </c>
      <c r="M7" s="156">
        <v>25064.800000000003</v>
      </c>
      <c r="N7" s="156">
        <v>26594.100000000006</v>
      </c>
      <c r="O7" s="156">
        <v>25587.499999999978</v>
      </c>
      <c r="P7" s="156">
        <v>24991.599999999995</v>
      </c>
      <c r="Q7" s="156">
        <v>25399.5</v>
      </c>
      <c r="R7" s="156">
        <v>26487.69999999999</v>
      </c>
      <c r="S7" s="156">
        <v>28752.999999999989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8600.5</v>
      </c>
      <c r="E8" s="156">
        <v>9223.7999999999993</v>
      </c>
      <c r="F8" s="156">
        <v>9476.4</v>
      </c>
      <c r="G8" s="156">
        <v>9154.5000000000018</v>
      </c>
      <c r="H8" s="156">
        <v>9461.2999999999993</v>
      </c>
      <c r="I8" s="156">
        <v>9534.2999999999993</v>
      </c>
      <c r="J8" s="156">
        <v>9677.5</v>
      </c>
      <c r="K8" s="156">
        <v>10285.9</v>
      </c>
      <c r="L8" s="156">
        <v>10523.5</v>
      </c>
      <c r="M8" s="156">
        <v>9762.7999999999993</v>
      </c>
      <c r="N8" s="156">
        <v>9225.7999999999993</v>
      </c>
      <c r="O8" s="156">
        <v>8464.5</v>
      </c>
      <c r="P8" s="156">
        <v>7171.3</v>
      </c>
      <c r="Q8" s="156">
        <v>6751.1</v>
      </c>
      <c r="R8" s="156">
        <v>6277.5</v>
      </c>
      <c r="S8" s="156">
        <v>6369.7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25502.5</v>
      </c>
      <c r="E9" s="156">
        <v>26934.5</v>
      </c>
      <c r="F9" s="156">
        <v>28293.4</v>
      </c>
      <c r="G9" s="156">
        <v>28688.699999999997</v>
      </c>
      <c r="H9" s="156">
        <v>29936.799999999999</v>
      </c>
      <c r="I9" s="156">
        <v>30704.3</v>
      </c>
      <c r="J9" s="156">
        <v>32009.1</v>
      </c>
      <c r="K9" s="156">
        <v>34074.5</v>
      </c>
      <c r="L9" s="156">
        <v>34498.9</v>
      </c>
      <c r="M9" s="156">
        <v>35493.699999999997</v>
      </c>
      <c r="N9" s="156">
        <v>36095.199999999997</v>
      </c>
      <c r="O9" s="156">
        <v>36244.899999999994</v>
      </c>
      <c r="P9" s="156">
        <v>36016.500000000007</v>
      </c>
      <c r="Q9" s="156">
        <v>36713.300000000003</v>
      </c>
      <c r="R9" s="156">
        <v>37274.400000000001</v>
      </c>
      <c r="S9" s="156">
        <v>38786.300000000003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4046.3</v>
      </c>
      <c r="E10" s="156">
        <v>4422.3999999999996</v>
      </c>
      <c r="F10" s="156">
        <v>4768.8999999999996</v>
      </c>
      <c r="G10" s="156">
        <v>4893.6000000000004</v>
      </c>
      <c r="H10" s="156">
        <v>5162.9999999999991</v>
      </c>
      <c r="I10" s="156">
        <v>5341.4</v>
      </c>
      <c r="J10" s="156">
        <v>5587.1</v>
      </c>
      <c r="K10" s="156">
        <v>5798.7</v>
      </c>
      <c r="L10" s="156">
        <v>5976.7</v>
      </c>
      <c r="M10" s="156">
        <v>5984.7</v>
      </c>
      <c r="N10" s="156">
        <v>5739.3</v>
      </c>
      <c r="O10" s="156">
        <v>5723.4</v>
      </c>
      <c r="P10" s="156">
        <v>5415.6</v>
      </c>
      <c r="Q10" s="156">
        <v>5217</v>
      </c>
      <c r="R10" s="156">
        <v>5192.1000000000004</v>
      </c>
      <c r="S10" s="156">
        <v>5321.4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6545.6</v>
      </c>
      <c r="E11" s="156">
        <v>7626.8</v>
      </c>
      <c r="F11" s="156">
        <v>7788.8</v>
      </c>
      <c r="G11" s="156">
        <v>8238.7000000000007</v>
      </c>
      <c r="H11" s="156">
        <v>8826.9</v>
      </c>
      <c r="I11" s="156">
        <v>9036.2000000000007</v>
      </c>
      <c r="J11" s="156">
        <v>10702.5</v>
      </c>
      <c r="K11" s="156">
        <v>11711.6</v>
      </c>
      <c r="L11" s="156">
        <v>12639.9</v>
      </c>
      <c r="M11" s="156">
        <v>10991.9</v>
      </c>
      <c r="N11" s="156">
        <v>10424.4</v>
      </c>
      <c r="O11" s="156">
        <v>10807.7</v>
      </c>
      <c r="P11" s="156">
        <v>9267.6</v>
      </c>
      <c r="Q11" s="156">
        <v>8255.0999999999985</v>
      </c>
      <c r="R11" s="156">
        <v>8088.8</v>
      </c>
      <c r="S11" s="156">
        <v>8242.4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8595.0000000000018</v>
      </c>
      <c r="E12" s="156">
        <v>8798.4</v>
      </c>
      <c r="F12" s="156">
        <v>9679.7000000000025</v>
      </c>
      <c r="G12" s="156">
        <v>10456.700000000001</v>
      </c>
      <c r="H12" s="156">
        <v>10940.7</v>
      </c>
      <c r="I12" s="156">
        <v>11922.3</v>
      </c>
      <c r="J12" s="156">
        <v>12484.4</v>
      </c>
      <c r="K12" s="156">
        <v>13958.2</v>
      </c>
      <c r="L12" s="156">
        <v>14671.9</v>
      </c>
      <c r="M12" s="156">
        <v>15243.6</v>
      </c>
      <c r="N12" s="156">
        <v>16795.3</v>
      </c>
      <c r="O12" s="156">
        <v>16596.7</v>
      </c>
      <c r="P12" s="156">
        <v>17424.199999999997</v>
      </c>
      <c r="Q12" s="156">
        <v>18573.3</v>
      </c>
      <c r="R12" s="156">
        <v>18891</v>
      </c>
      <c r="S12" s="156">
        <v>19232.900000000001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7103.5</v>
      </c>
      <c r="E13" s="156">
        <v>7288.5</v>
      </c>
      <c r="F13" s="156">
        <v>7573.6000000000013</v>
      </c>
      <c r="G13" s="156">
        <v>7907.3999999999987</v>
      </c>
      <c r="H13" s="156">
        <v>8322.5</v>
      </c>
      <c r="I13" s="156">
        <v>8863.2999999999993</v>
      </c>
      <c r="J13" s="156">
        <v>9213.7999999999993</v>
      </c>
      <c r="K13" s="156">
        <v>10337.9</v>
      </c>
      <c r="L13" s="156">
        <v>11124.9</v>
      </c>
      <c r="M13" s="156">
        <v>11086.2</v>
      </c>
      <c r="N13" s="156">
        <v>11243.9</v>
      </c>
      <c r="O13" s="156">
        <v>10743.7</v>
      </c>
      <c r="P13" s="156">
        <v>9997.0000000000018</v>
      </c>
      <c r="Q13" s="156">
        <v>10119.000000000002</v>
      </c>
      <c r="R13" s="156">
        <v>10856.3</v>
      </c>
      <c r="S13" s="156">
        <v>11026.5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22745.599999999999</v>
      </c>
      <c r="E14" s="156">
        <v>24590.1</v>
      </c>
      <c r="F14" s="156">
        <v>26336.9</v>
      </c>
      <c r="G14" s="156">
        <v>27573</v>
      </c>
      <c r="H14" s="156">
        <v>28982.7</v>
      </c>
      <c r="I14" s="156">
        <v>30785.1</v>
      </c>
      <c r="J14" s="156">
        <v>31121.899999999994</v>
      </c>
      <c r="K14" s="156">
        <v>31826.2</v>
      </c>
      <c r="L14" s="156">
        <v>32821.9</v>
      </c>
      <c r="M14" s="156">
        <v>34131.399999999994</v>
      </c>
      <c r="N14" s="156">
        <v>34253.5</v>
      </c>
      <c r="O14" s="156">
        <v>32411.1</v>
      </c>
      <c r="P14" s="156">
        <v>29528</v>
      </c>
      <c r="Q14" s="156">
        <v>30909.599999999999</v>
      </c>
      <c r="R14" s="156">
        <v>30390.799999999999</v>
      </c>
      <c r="S14" s="156">
        <v>30862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2627.1</v>
      </c>
      <c r="E15" s="156">
        <v>2690.8</v>
      </c>
      <c r="F15" s="156">
        <v>2977.6</v>
      </c>
      <c r="G15" s="156">
        <v>3137.9</v>
      </c>
      <c r="H15" s="156">
        <v>3289.4</v>
      </c>
      <c r="I15" s="156">
        <v>3405.3</v>
      </c>
      <c r="J15" s="156">
        <v>3568.2</v>
      </c>
      <c r="K15" s="156">
        <v>3858.9</v>
      </c>
      <c r="L15" s="156">
        <v>4218.7000000000007</v>
      </c>
      <c r="M15" s="156">
        <v>4337.8999999999996</v>
      </c>
      <c r="N15" s="156">
        <v>4491</v>
      </c>
      <c r="O15" s="156">
        <v>4454.6000000000004</v>
      </c>
      <c r="P15" s="156">
        <v>4338.1000000000004</v>
      </c>
      <c r="Q15" s="156">
        <v>4288.5</v>
      </c>
      <c r="R15" s="156">
        <v>4395.0000000000009</v>
      </c>
      <c r="S15" s="156">
        <v>4558.1000000000004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112568</v>
      </c>
      <c r="E16" s="164">
        <f t="shared" ref="E16:S16" si="0">SUM(E6:E15)</f>
        <v>119144.89999999998</v>
      </c>
      <c r="F16" s="164">
        <f t="shared" si="0"/>
        <v>124793.20000000001</v>
      </c>
      <c r="G16" s="164">
        <f t="shared" si="0"/>
        <v>127819</v>
      </c>
      <c r="H16" s="164">
        <f t="shared" si="0"/>
        <v>133269.79999999999</v>
      </c>
      <c r="I16" s="164">
        <f t="shared" si="0"/>
        <v>137599.39999999997</v>
      </c>
      <c r="J16" s="164">
        <f t="shared" si="0"/>
        <v>143579.39999999997</v>
      </c>
      <c r="K16" s="164">
        <f t="shared" si="0"/>
        <v>152183.20000000001</v>
      </c>
      <c r="L16" s="164">
        <f t="shared" si="0"/>
        <v>156016.40000000002</v>
      </c>
      <c r="M16" s="164">
        <f t="shared" si="0"/>
        <v>155505.9</v>
      </c>
      <c r="N16" s="164">
        <f t="shared" si="0"/>
        <v>158325.9</v>
      </c>
      <c r="O16" s="164">
        <f t="shared" si="0"/>
        <v>154242.79999999996</v>
      </c>
      <c r="P16" s="164">
        <f t="shared" si="0"/>
        <v>147361.60000000001</v>
      </c>
      <c r="Q16" s="164">
        <f t="shared" si="0"/>
        <v>149768.4</v>
      </c>
      <c r="R16" s="164">
        <f t="shared" si="0"/>
        <v>151365.1</v>
      </c>
      <c r="S16" s="164">
        <f t="shared" si="0"/>
        <v>156838.9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3992.5</v>
      </c>
      <c r="E18" s="152">
        <v>4014.7000000000007</v>
      </c>
      <c r="F18" s="152">
        <v>3881.2</v>
      </c>
      <c r="G18" s="152">
        <v>3871.5</v>
      </c>
      <c r="H18" s="152">
        <v>3956.1</v>
      </c>
      <c r="I18" s="152">
        <v>3641.8</v>
      </c>
      <c r="J18" s="152">
        <v>3736.9</v>
      </c>
      <c r="K18" s="152">
        <v>3502</v>
      </c>
      <c r="L18" s="152">
        <v>3507.4</v>
      </c>
      <c r="M18" s="152">
        <v>3408.9</v>
      </c>
      <c r="N18" s="152">
        <v>3463.4</v>
      </c>
      <c r="O18" s="152">
        <v>3208.7</v>
      </c>
      <c r="P18" s="152">
        <v>3211.7</v>
      </c>
      <c r="Q18" s="152">
        <v>3542</v>
      </c>
      <c r="R18" s="152">
        <v>3511.5</v>
      </c>
      <c r="S18" s="152">
        <v>3686.6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628.79999999999995</v>
      </c>
      <c r="E19" s="156">
        <v>649.70000000000005</v>
      </c>
      <c r="F19" s="156">
        <v>579.5</v>
      </c>
      <c r="G19" s="156">
        <v>535.9</v>
      </c>
      <c r="H19" s="156">
        <v>608.79999999999995</v>
      </c>
      <c r="I19" s="156">
        <v>658</v>
      </c>
      <c r="J19" s="156">
        <v>803.2</v>
      </c>
      <c r="K19" s="156">
        <v>804.1</v>
      </c>
      <c r="L19" s="156">
        <v>608</v>
      </c>
      <c r="M19" s="156">
        <v>646.09999999999991</v>
      </c>
      <c r="N19" s="156">
        <v>714</v>
      </c>
      <c r="O19" s="156">
        <v>650.1</v>
      </c>
      <c r="P19" s="156">
        <v>635.70000000000005</v>
      </c>
      <c r="Q19" s="156">
        <v>569.90000000000009</v>
      </c>
      <c r="R19" s="156">
        <v>529.70000000000005</v>
      </c>
      <c r="S19" s="156">
        <v>500.5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19325.5</v>
      </c>
      <c r="E20" s="156">
        <v>19928.999999999985</v>
      </c>
      <c r="F20" s="156">
        <v>20235.299999999996</v>
      </c>
      <c r="G20" s="156">
        <v>19684.700000000008</v>
      </c>
      <c r="H20" s="156">
        <v>19872.499999999989</v>
      </c>
      <c r="I20" s="156">
        <v>19924.799999999977</v>
      </c>
      <c r="J20" s="156">
        <v>20521.799999999981</v>
      </c>
      <c r="K20" s="156">
        <v>21485.40000000002</v>
      </c>
      <c r="L20" s="156">
        <v>21365.30000000001</v>
      </c>
      <c r="M20" s="156">
        <v>19529.400000000009</v>
      </c>
      <c r="N20" s="156">
        <v>20822.000000000004</v>
      </c>
      <c r="O20" s="156">
        <v>19959.199999999975</v>
      </c>
      <c r="P20" s="156">
        <v>19166.499999999996</v>
      </c>
      <c r="Q20" s="156">
        <v>19679.5</v>
      </c>
      <c r="R20" s="156">
        <v>20420.499999999989</v>
      </c>
      <c r="S20" s="156">
        <v>21860.599999999991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2119.9</v>
      </c>
      <c r="E21" s="156">
        <v>2222.6</v>
      </c>
      <c r="F21" s="156">
        <v>2375.8000000000002</v>
      </c>
      <c r="G21" s="156">
        <v>2681.2</v>
      </c>
      <c r="H21" s="156">
        <v>2810.2</v>
      </c>
      <c r="I21" s="156">
        <v>2599.1</v>
      </c>
      <c r="J21" s="156">
        <v>2827.9</v>
      </c>
      <c r="K21" s="156">
        <v>3158.3</v>
      </c>
      <c r="L21" s="156">
        <v>2645.8</v>
      </c>
      <c r="M21" s="156">
        <v>3396.2</v>
      </c>
      <c r="N21" s="156">
        <v>3342.9</v>
      </c>
      <c r="O21" s="156">
        <v>3193.2</v>
      </c>
      <c r="P21" s="156">
        <v>3393.8</v>
      </c>
      <c r="Q21" s="156">
        <v>3387.1</v>
      </c>
      <c r="R21" s="156">
        <v>3790.1</v>
      </c>
      <c r="S21" s="156">
        <v>4553.2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735.2</v>
      </c>
      <c r="E22" s="156">
        <v>753.6</v>
      </c>
      <c r="F22" s="156">
        <v>826.1</v>
      </c>
      <c r="G22" s="156">
        <v>995.2</v>
      </c>
      <c r="H22" s="156">
        <v>1098.9000000000001</v>
      </c>
      <c r="I22" s="156">
        <v>1183.4999999999998</v>
      </c>
      <c r="J22" s="156">
        <v>1325.1</v>
      </c>
      <c r="K22" s="156">
        <v>1381.5</v>
      </c>
      <c r="L22" s="156">
        <v>1413.5</v>
      </c>
      <c r="M22" s="156">
        <v>1493.1</v>
      </c>
      <c r="N22" s="156">
        <v>1715.2</v>
      </c>
      <c r="O22" s="156">
        <v>1785</v>
      </c>
      <c r="P22" s="156">
        <v>1795.6</v>
      </c>
      <c r="Q22" s="156">
        <v>1763</v>
      </c>
      <c r="R22" s="156">
        <v>1747.4</v>
      </c>
      <c r="S22" s="156">
        <v>1838.7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8600.5</v>
      </c>
      <c r="E23" s="156">
        <v>9223.7999999999993</v>
      </c>
      <c r="F23" s="156">
        <v>9476.4</v>
      </c>
      <c r="G23" s="156">
        <v>9154.5000000000018</v>
      </c>
      <c r="H23" s="156">
        <v>9461.2999999999993</v>
      </c>
      <c r="I23" s="156">
        <v>9534.2999999999993</v>
      </c>
      <c r="J23" s="156">
        <v>9677.5</v>
      </c>
      <c r="K23" s="156">
        <v>10285.9</v>
      </c>
      <c r="L23" s="156">
        <v>10523.5</v>
      </c>
      <c r="M23" s="156">
        <v>9762.7999999999993</v>
      </c>
      <c r="N23" s="156">
        <v>9225.7999999999993</v>
      </c>
      <c r="O23" s="156">
        <v>8464.5</v>
      </c>
      <c r="P23" s="156">
        <v>7171.3</v>
      </c>
      <c r="Q23" s="156">
        <v>6751.1</v>
      </c>
      <c r="R23" s="156">
        <v>6277.5</v>
      </c>
      <c r="S23" s="156">
        <v>6369.7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15888.9</v>
      </c>
      <c r="E24" s="156">
        <v>16844.8</v>
      </c>
      <c r="F24" s="156">
        <v>17552.599999999999</v>
      </c>
      <c r="G24" s="156">
        <v>17598.899999999998</v>
      </c>
      <c r="H24" s="156">
        <v>18216.599999999999</v>
      </c>
      <c r="I24" s="156">
        <v>18531.899999999994</v>
      </c>
      <c r="J24" s="156">
        <v>18998.100000000002</v>
      </c>
      <c r="K24" s="156">
        <v>19948.7</v>
      </c>
      <c r="L24" s="156">
        <v>20356.900000000001</v>
      </c>
      <c r="M24" s="156">
        <v>20949.900000000001</v>
      </c>
      <c r="N24" s="156">
        <v>20971.399999999998</v>
      </c>
      <c r="O24" s="156">
        <v>21479.999999999996</v>
      </c>
      <c r="P24" s="156">
        <v>21534.700000000004</v>
      </c>
      <c r="Q24" s="156">
        <v>21931.1</v>
      </c>
      <c r="R24" s="156">
        <v>22093.400000000005</v>
      </c>
      <c r="S24" s="156">
        <v>22511.200000000004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4647.5</v>
      </c>
      <c r="E25" s="156">
        <v>4882.5</v>
      </c>
      <c r="F25" s="156">
        <v>5074.6000000000013</v>
      </c>
      <c r="G25" s="156">
        <v>5248</v>
      </c>
      <c r="H25" s="156">
        <v>5448.5</v>
      </c>
      <c r="I25" s="156">
        <v>5590.3</v>
      </c>
      <c r="J25" s="156">
        <v>6041.9</v>
      </c>
      <c r="K25" s="156">
        <v>6834.3</v>
      </c>
      <c r="L25" s="156">
        <v>6828</v>
      </c>
      <c r="M25" s="156">
        <v>7021.8</v>
      </c>
      <c r="N25" s="156">
        <v>7436.8</v>
      </c>
      <c r="O25" s="156">
        <v>7164.6</v>
      </c>
      <c r="P25" s="156">
        <v>6945.3</v>
      </c>
      <c r="Q25" s="156">
        <v>7221.3</v>
      </c>
      <c r="R25" s="156">
        <v>7118.7</v>
      </c>
      <c r="S25" s="156">
        <v>7655.8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4966.1000000000013</v>
      </c>
      <c r="E26" s="156">
        <v>5207.2</v>
      </c>
      <c r="F26" s="156">
        <v>5666.2</v>
      </c>
      <c r="G26" s="156">
        <v>5841.8</v>
      </c>
      <c r="H26" s="156">
        <v>6271.7</v>
      </c>
      <c r="I26" s="156">
        <v>6582.1</v>
      </c>
      <c r="J26" s="156">
        <v>6969.1</v>
      </c>
      <c r="K26" s="156">
        <v>7291.5</v>
      </c>
      <c r="L26" s="156">
        <v>7314</v>
      </c>
      <c r="M26" s="156">
        <v>7522</v>
      </c>
      <c r="N26" s="156">
        <v>7687</v>
      </c>
      <c r="O26" s="156">
        <v>7600.3</v>
      </c>
      <c r="P26" s="156">
        <v>7536.5</v>
      </c>
      <c r="Q26" s="156">
        <v>7560.9</v>
      </c>
      <c r="R26" s="156">
        <v>8062.3</v>
      </c>
      <c r="S26" s="156">
        <v>8619.2999999999993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4046.3</v>
      </c>
      <c r="E27" s="156">
        <v>4422.3999999999996</v>
      </c>
      <c r="F27" s="156">
        <v>4768.8999999999996</v>
      </c>
      <c r="G27" s="156">
        <v>4893.6000000000004</v>
      </c>
      <c r="H27" s="156">
        <v>5162.9999999999991</v>
      </c>
      <c r="I27" s="156">
        <v>5341.4</v>
      </c>
      <c r="J27" s="156">
        <v>5587.1</v>
      </c>
      <c r="K27" s="156">
        <v>5798.7</v>
      </c>
      <c r="L27" s="156">
        <v>5976.7</v>
      </c>
      <c r="M27" s="156">
        <v>5984.7</v>
      </c>
      <c r="N27" s="156">
        <v>5739.3</v>
      </c>
      <c r="O27" s="156">
        <v>5723.4</v>
      </c>
      <c r="P27" s="156">
        <v>5415.6</v>
      </c>
      <c r="Q27" s="156">
        <v>5217</v>
      </c>
      <c r="R27" s="156">
        <v>5192.1000000000004</v>
      </c>
      <c r="S27" s="156">
        <v>5321.4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6545.6</v>
      </c>
      <c r="E28" s="156">
        <v>7626.8</v>
      </c>
      <c r="F28" s="156">
        <v>7788.8</v>
      </c>
      <c r="G28" s="156">
        <v>8238.7000000000007</v>
      </c>
      <c r="H28" s="156">
        <v>8826.9</v>
      </c>
      <c r="I28" s="156">
        <v>9036.2000000000007</v>
      </c>
      <c r="J28" s="156">
        <v>10702.5</v>
      </c>
      <c r="K28" s="156">
        <v>11711.6</v>
      </c>
      <c r="L28" s="156">
        <v>12639.9</v>
      </c>
      <c r="M28" s="156">
        <v>10991.9</v>
      </c>
      <c r="N28" s="156">
        <v>10424.4</v>
      </c>
      <c r="O28" s="156">
        <v>10807.7</v>
      </c>
      <c r="P28" s="156">
        <v>9267.6</v>
      </c>
      <c r="Q28" s="156">
        <v>8255.0999999999985</v>
      </c>
      <c r="R28" s="156">
        <v>8088.8</v>
      </c>
      <c r="S28" s="156">
        <v>8242.4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8595.0000000000018</v>
      </c>
      <c r="E29" s="156">
        <v>8798.4</v>
      </c>
      <c r="F29" s="156">
        <v>9679.7000000000025</v>
      </c>
      <c r="G29" s="156">
        <v>10456.700000000001</v>
      </c>
      <c r="H29" s="156">
        <v>10940.7</v>
      </c>
      <c r="I29" s="156">
        <v>11922.3</v>
      </c>
      <c r="J29" s="156">
        <v>12484.4</v>
      </c>
      <c r="K29" s="156">
        <v>13958.2</v>
      </c>
      <c r="L29" s="156">
        <v>14671.9</v>
      </c>
      <c r="M29" s="156">
        <v>15243.6</v>
      </c>
      <c r="N29" s="156">
        <v>16795.3</v>
      </c>
      <c r="O29" s="156">
        <v>16596.7</v>
      </c>
      <c r="P29" s="156">
        <v>17424.199999999997</v>
      </c>
      <c r="Q29" s="156">
        <v>18573.3</v>
      </c>
      <c r="R29" s="156">
        <v>18891</v>
      </c>
      <c r="S29" s="156">
        <v>19232.900000000001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3895.4000000000005</v>
      </c>
      <c r="E30" s="156">
        <v>4007.5</v>
      </c>
      <c r="F30" s="156">
        <v>4064.5000000000005</v>
      </c>
      <c r="G30" s="156">
        <v>4272.7</v>
      </c>
      <c r="H30" s="156">
        <v>4483.8</v>
      </c>
      <c r="I30" s="156">
        <v>4820.6000000000004</v>
      </c>
      <c r="J30" s="156">
        <v>4854.9999999999982</v>
      </c>
      <c r="K30" s="156">
        <v>5479.5999999999985</v>
      </c>
      <c r="L30" s="156">
        <v>5978.8</v>
      </c>
      <c r="M30" s="156">
        <v>5898.4999999999991</v>
      </c>
      <c r="N30" s="156">
        <v>5827</v>
      </c>
      <c r="O30" s="156">
        <v>5542.3</v>
      </c>
      <c r="P30" s="156">
        <v>5164.8</v>
      </c>
      <c r="Q30" s="156">
        <v>5269.5</v>
      </c>
      <c r="R30" s="156">
        <v>5717.3</v>
      </c>
      <c r="S30" s="156">
        <v>5629.3000000000011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3208.0999999999995</v>
      </c>
      <c r="E31" s="156">
        <v>3280.9999999999995</v>
      </c>
      <c r="F31" s="156">
        <v>3509.1000000000004</v>
      </c>
      <c r="G31" s="156">
        <v>3634.7</v>
      </c>
      <c r="H31" s="156">
        <v>3838.7000000000007</v>
      </c>
      <c r="I31" s="156">
        <v>4042.6999999999994</v>
      </c>
      <c r="J31" s="156">
        <v>4358.8</v>
      </c>
      <c r="K31" s="156">
        <v>4858.3</v>
      </c>
      <c r="L31" s="156">
        <v>5146.1000000000004</v>
      </c>
      <c r="M31" s="156">
        <v>5187.7000000000007</v>
      </c>
      <c r="N31" s="156">
        <v>5416.9</v>
      </c>
      <c r="O31" s="156">
        <v>5201.3999999999996</v>
      </c>
      <c r="P31" s="156">
        <v>4832.2000000000007</v>
      </c>
      <c r="Q31" s="156">
        <v>4849.5000000000009</v>
      </c>
      <c r="R31" s="156">
        <v>5139</v>
      </c>
      <c r="S31" s="156">
        <v>5397.2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9627.4000000000015</v>
      </c>
      <c r="E32" s="156">
        <v>10032.4</v>
      </c>
      <c r="F32" s="156">
        <v>10573.299999999997</v>
      </c>
      <c r="G32" s="156">
        <v>11167.8</v>
      </c>
      <c r="H32" s="156">
        <v>11509.799999999997</v>
      </c>
      <c r="I32" s="156">
        <v>12238.100000000004</v>
      </c>
      <c r="J32" s="156">
        <v>12453.399999999992</v>
      </c>
      <c r="K32" s="156">
        <v>12695.8</v>
      </c>
      <c r="L32" s="156">
        <v>13092.1</v>
      </c>
      <c r="M32" s="156">
        <v>13736.8</v>
      </c>
      <c r="N32" s="156">
        <v>13388.3</v>
      </c>
      <c r="O32" s="156">
        <v>12724.099999999999</v>
      </c>
      <c r="P32" s="156">
        <v>11329.6</v>
      </c>
      <c r="Q32" s="156">
        <v>12184.800000000003</v>
      </c>
      <c r="R32" s="156">
        <v>11629</v>
      </c>
      <c r="S32" s="156">
        <v>11799.699999999997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7519.0999999999985</v>
      </c>
      <c r="E33" s="156">
        <v>8084.4000000000015</v>
      </c>
      <c r="F33" s="156">
        <v>8799.1</v>
      </c>
      <c r="G33" s="156">
        <v>9093.1</v>
      </c>
      <c r="H33" s="156">
        <v>9543.2999999999993</v>
      </c>
      <c r="I33" s="156">
        <v>10064.1</v>
      </c>
      <c r="J33" s="156">
        <v>10162.299999999999</v>
      </c>
      <c r="K33" s="156">
        <v>10045.700000000001</v>
      </c>
      <c r="L33" s="156">
        <v>10475.9</v>
      </c>
      <c r="M33" s="156">
        <v>10828</v>
      </c>
      <c r="N33" s="156">
        <v>11083.2</v>
      </c>
      <c r="O33" s="156">
        <v>10183.599999999999</v>
      </c>
      <c r="P33" s="156">
        <v>9030.2000000000007</v>
      </c>
      <c r="Q33" s="156">
        <v>9453.5</v>
      </c>
      <c r="R33" s="156">
        <v>9431.9</v>
      </c>
      <c r="S33" s="156">
        <v>9419.0000000000018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5599.1</v>
      </c>
      <c r="E34" s="156">
        <v>6473.3</v>
      </c>
      <c r="F34" s="156">
        <v>6964.5</v>
      </c>
      <c r="G34" s="156">
        <v>7312.1000000000013</v>
      </c>
      <c r="H34" s="156">
        <v>7929.6000000000013</v>
      </c>
      <c r="I34" s="156">
        <v>8482.9</v>
      </c>
      <c r="J34" s="156">
        <v>8506.2000000000025</v>
      </c>
      <c r="K34" s="156">
        <v>9084.7000000000025</v>
      </c>
      <c r="L34" s="156">
        <v>9253.9</v>
      </c>
      <c r="M34" s="156">
        <v>9566.6</v>
      </c>
      <c r="N34" s="156">
        <v>9782</v>
      </c>
      <c r="O34" s="156">
        <v>9503.4000000000015</v>
      </c>
      <c r="P34" s="156">
        <v>9168.2000000000007</v>
      </c>
      <c r="Q34" s="156">
        <v>9271.2999999999993</v>
      </c>
      <c r="R34" s="156">
        <v>9329.9000000000015</v>
      </c>
      <c r="S34" s="156">
        <v>9643.2999999999993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845.3</v>
      </c>
      <c r="E35" s="156">
        <v>863.20000000000027</v>
      </c>
      <c r="F35" s="156">
        <v>941.1</v>
      </c>
      <c r="G35" s="156">
        <v>988.60000000000014</v>
      </c>
      <c r="H35" s="156">
        <v>1061.5999999999997</v>
      </c>
      <c r="I35" s="156">
        <v>1056.5999999999999</v>
      </c>
      <c r="J35" s="156">
        <v>1089.8</v>
      </c>
      <c r="K35" s="156">
        <v>1112.7999999999995</v>
      </c>
      <c r="L35" s="156">
        <v>1192.7000000000003</v>
      </c>
      <c r="M35" s="156">
        <v>1225.3000000000002</v>
      </c>
      <c r="N35" s="156">
        <v>1255.8000000000002</v>
      </c>
      <c r="O35" s="156">
        <v>1238.8000000000006</v>
      </c>
      <c r="P35" s="156">
        <v>1083.9000000000008</v>
      </c>
      <c r="Q35" s="156">
        <v>1056.2000000000005</v>
      </c>
      <c r="R35" s="156">
        <v>1128.1000000000008</v>
      </c>
      <c r="S35" s="156">
        <v>1235.9000000000005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1055.2</v>
      </c>
      <c r="E36" s="156">
        <v>1060.5</v>
      </c>
      <c r="F36" s="156">
        <v>1198.3</v>
      </c>
      <c r="G36" s="156">
        <v>1271.9000000000001</v>
      </c>
      <c r="H36" s="156">
        <v>1344.2</v>
      </c>
      <c r="I36" s="156">
        <v>1421.3</v>
      </c>
      <c r="J36" s="156">
        <v>1515.8</v>
      </c>
      <c r="K36" s="156">
        <v>1668.7</v>
      </c>
      <c r="L36" s="156">
        <v>1870.3</v>
      </c>
      <c r="M36" s="156">
        <v>1903</v>
      </c>
      <c r="N36" s="156">
        <v>2003.2</v>
      </c>
      <c r="O36" s="156">
        <v>2015.2</v>
      </c>
      <c r="P36" s="156">
        <v>2103.6</v>
      </c>
      <c r="Q36" s="156">
        <v>2103.6999999999998</v>
      </c>
      <c r="R36" s="156">
        <v>2130.1999999999994</v>
      </c>
      <c r="S36" s="156">
        <v>2187.3000000000002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726.6</v>
      </c>
      <c r="E37" s="156">
        <v>767.1</v>
      </c>
      <c r="F37" s="156">
        <v>838.2</v>
      </c>
      <c r="G37" s="156">
        <v>877.4</v>
      </c>
      <c r="H37" s="156">
        <v>883.6</v>
      </c>
      <c r="I37" s="156">
        <v>927.4</v>
      </c>
      <c r="J37" s="156">
        <v>962.59999999999991</v>
      </c>
      <c r="K37" s="156">
        <v>1077.4000000000001</v>
      </c>
      <c r="L37" s="156">
        <v>1155.7</v>
      </c>
      <c r="M37" s="156">
        <v>1209.5999999999997</v>
      </c>
      <c r="N37" s="156">
        <v>1232</v>
      </c>
      <c r="O37" s="156">
        <v>1200.5999999999997</v>
      </c>
      <c r="P37" s="156">
        <v>1150.5999999999999</v>
      </c>
      <c r="Q37" s="156">
        <v>1128.5999999999999</v>
      </c>
      <c r="R37" s="156">
        <v>1136.7</v>
      </c>
      <c r="S37" s="156">
        <v>1134.9000000000003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112568.00000000003</v>
      </c>
      <c r="E39" s="164">
        <f t="shared" ref="E39:S39" si="1">SUM(E18:E38)</f>
        <v>119144.89999999997</v>
      </c>
      <c r="F39" s="164">
        <f t="shared" si="1"/>
        <v>124793.20000000001</v>
      </c>
      <c r="G39" s="164">
        <f t="shared" si="1"/>
        <v>127819.00000000001</v>
      </c>
      <c r="H39" s="164">
        <f t="shared" si="1"/>
        <v>133269.80000000002</v>
      </c>
      <c r="I39" s="164">
        <f t="shared" si="1"/>
        <v>137599.39999999997</v>
      </c>
      <c r="J39" s="164">
        <f t="shared" si="1"/>
        <v>143579.39999999997</v>
      </c>
      <c r="K39" s="164">
        <f t="shared" si="1"/>
        <v>152183.20000000004</v>
      </c>
      <c r="L39" s="164">
        <f t="shared" si="1"/>
        <v>156016.40000000002</v>
      </c>
      <c r="M39" s="164">
        <f t="shared" si="1"/>
        <v>155505.90000000002</v>
      </c>
      <c r="N39" s="164">
        <f t="shared" si="1"/>
        <v>158325.9</v>
      </c>
      <c r="O39" s="164">
        <f t="shared" si="1"/>
        <v>154242.79999999996</v>
      </c>
      <c r="P39" s="164">
        <f t="shared" si="1"/>
        <v>147361.60000000003</v>
      </c>
      <c r="Q39" s="164">
        <f t="shared" si="1"/>
        <v>149768.40000000002</v>
      </c>
      <c r="R39" s="164">
        <f t="shared" si="1"/>
        <v>151365.10000000003</v>
      </c>
      <c r="S39" s="164">
        <f t="shared" si="1"/>
        <v>156838.89999999997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2466.4</v>
      </c>
      <c r="E41" s="152">
        <v>2708.9</v>
      </c>
      <c r="F41" s="152">
        <v>2916</v>
      </c>
      <c r="G41" s="152">
        <v>3010.4</v>
      </c>
      <c r="H41" s="152">
        <v>3093.4</v>
      </c>
      <c r="I41" s="152">
        <v>3182.4</v>
      </c>
      <c r="J41" s="152">
        <v>3239.1</v>
      </c>
      <c r="K41" s="152">
        <v>3221.4</v>
      </c>
      <c r="L41" s="152">
        <v>3358.9</v>
      </c>
      <c r="M41" s="152">
        <v>3543.3</v>
      </c>
      <c r="N41" s="152">
        <v>3567.8</v>
      </c>
      <c r="O41" s="152">
        <v>3417.7</v>
      </c>
      <c r="P41" s="152">
        <v>3354.1</v>
      </c>
      <c r="Q41" s="152">
        <v>3509</v>
      </c>
      <c r="R41" s="152">
        <v>3743.3</v>
      </c>
      <c r="S41" s="152">
        <v>3853.9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3812.2</v>
      </c>
      <c r="E42" s="156">
        <v>3873.2</v>
      </c>
      <c r="F42" s="156">
        <v>3987.1999999999994</v>
      </c>
      <c r="G42" s="156">
        <v>3863.4000000000005</v>
      </c>
      <c r="H42" s="156">
        <v>3685.1000000000004</v>
      </c>
      <c r="I42" s="156">
        <v>3414.6</v>
      </c>
      <c r="J42" s="156">
        <v>3445</v>
      </c>
      <c r="K42" s="156">
        <v>3585.2</v>
      </c>
      <c r="L42" s="156">
        <v>3489</v>
      </c>
      <c r="M42" s="156">
        <v>3317.9</v>
      </c>
      <c r="N42" s="156">
        <v>3363.4</v>
      </c>
      <c r="O42" s="156">
        <v>3384.3</v>
      </c>
      <c r="P42" s="156">
        <v>3374.4</v>
      </c>
      <c r="Q42" s="156">
        <v>3563.4</v>
      </c>
      <c r="R42" s="156">
        <v>3785</v>
      </c>
      <c r="S42" s="156">
        <v>3990.2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2554.3000000000002</v>
      </c>
      <c r="E43" s="156">
        <v>2462.6999999999998</v>
      </c>
      <c r="F43" s="156">
        <v>2415.9</v>
      </c>
      <c r="G43" s="156">
        <v>2303.1</v>
      </c>
      <c r="H43" s="156">
        <v>2229.6</v>
      </c>
      <c r="I43" s="156">
        <v>2353</v>
      </c>
      <c r="J43" s="156">
        <v>2542.3000000000002</v>
      </c>
      <c r="K43" s="156">
        <v>2649.2</v>
      </c>
      <c r="L43" s="156">
        <v>2390.5</v>
      </c>
      <c r="M43" s="156">
        <v>2097.1999999999998</v>
      </c>
      <c r="N43" s="156">
        <v>2446.9</v>
      </c>
      <c r="O43" s="156">
        <v>2262.4</v>
      </c>
      <c r="P43" s="156">
        <v>2097</v>
      </c>
      <c r="Q43" s="156">
        <v>2107.1</v>
      </c>
      <c r="R43" s="156">
        <v>2075.1999999999998</v>
      </c>
      <c r="S43" s="156">
        <v>2273.1999999999998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206.3</v>
      </c>
      <c r="E44" s="156">
        <v>202.1</v>
      </c>
      <c r="F44" s="156">
        <v>158.10000000000002</v>
      </c>
      <c r="G44" s="156">
        <v>182.8</v>
      </c>
      <c r="H44" s="156">
        <v>315</v>
      </c>
      <c r="I44" s="156">
        <v>545.9</v>
      </c>
      <c r="J44" s="156">
        <v>624.70000000000005</v>
      </c>
      <c r="K44" s="156">
        <v>545</v>
      </c>
      <c r="L44" s="156">
        <v>701.5</v>
      </c>
      <c r="M44" s="156">
        <v>158.19999999999999</v>
      </c>
      <c r="N44" s="156">
        <v>430.8</v>
      </c>
      <c r="O44" s="156">
        <v>309.8</v>
      </c>
      <c r="P44" s="156">
        <v>255.5</v>
      </c>
      <c r="Q44" s="156">
        <v>211.2</v>
      </c>
      <c r="R44" s="156">
        <v>188</v>
      </c>
      <c r="S44" s="156">
        <v>589.4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691.2</v>
      </c>
      <c r="E45" s="156">
        <v>695.8</v>
      </c>
      <c r="F45" s="156">
        <v>706.9</v>
      </c>
      <c r="G45" s="156">
        <v>718.2</v>
      </c>
      <c r="H45" s="156">
        <v>771.1</v>
      </c>
      <c r="I45" s="156">
        <v>771.1</v>
      </c>
      <c r="J45" s="156">
        <v>760</v>
      </c>
      <c r="K45" s="156">
        <v>851.6</v>
      </c>
      <c r="L45" s="156">
        <v>739.7</v>
      </c>
      <c r="M45" s="156">
        <v>681.8</v>
      </c>
      <c r="N45" s="156">
        <v>805.6</v>
      </c>
      <c r="O45" s="156">
        <v>814</v>
      </c>
      <c r="P45" s="156">
        <v>671.5</v>
      </c>
      <c r="Q45" s="156">
        <v>708.6</v>
      </c>
      <c r="R45" s="156">
        <v>704.4</v>
      </c>
      <c r="S45" s="156">
        <v>878.7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339.1</v>
      </c>
      <c r="E46" s="156">
        <v>356.1</v>
      </c>
      <c r="F46" s="156">
        <v>386.7</v>
      </c>
      <c r="G46" s="156">
        <v>364.2</v>
      </c>
      <c r="H46" s="156">
        <v>372.5</v>
      </c>
      <c r="I46" s="156">
        <v>387.8</v>
      </c>
      <c r="J46" s="156">
        <v>366.6</v>
      </c>
      <c r="K46" s="156">
        <v>437.3</v>
      </c>
      <c r="L46" s="156">
        <v>440.1</v>
      </c>
      <c r="M46" s="156">
        <v>468</v>
      </c>
      <c r="N46" s="156">
        <v>427.9</v>
      </c>
      <c r="O46" s="156">
        <v>428.5</v>
      </c>
      <c r="P46" s="156">
        <v>449.1</v>
      </c>
      <c r="Q46" s="156">
        <v>487.1</v>
      </c>
      <c r="R46" s="156">
        <v>454.1</v>
      </c>
      <c r="S46" s="156">
        <v>505.2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2510.8000000000006</v>
      </c>
      <c r="E47" s="156">
        <v>2567.1</v>
      </c>
      <c r="F47" s="156">
        <v>2605.6000000000004</v>
      </c>
      <c r="G47" s="156">
        <v>2469.3000000000002</v>
      </c>
      <c r="H47" s="156">
        <v>2497.9</v>
      </c>
      <c r="I47" s="156">
        <v>2460.9999999999995</v>
      </c>
      <c r="J47" s="156">
        <v>2482.1</v>
      </c>
      <c r="K47" s="156">
        <v>2624.1</v>
      </c>
      <c r="L47" s="156">
        <v>2566.8999999999996</v>
      </c>
      <c r="M47" s="156">
        <v>2476.8000000000002</v>
      </c>
      <c r="N47" s="156">
        <v>2517.6</v>
      </c>
      <c r="O47" s="156">
        <v>2411.8000000000002</v>
      </c>
      <c r="P47" s="156">
        <v>2296.4</v>
      </c>
      <c r="Q47" s="156">
        <v>2295.3000000000002</v>
      </c>
      <c r="R47" s="156">
        <v>2330.9999999999995</v>
      </c>
      <c r="S47" s="156">
        <v>2489.6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1881.7</v>
      </c>
      <c r="E48" s="156">
        <v>1914</v>
      </c>
      <c r="F48" s="156">
        <v>1981.5999999999997</v>
      </c>
      <c r="G48" s="156">
        <v>1923.2</v>
      </c>
      <c r="H48" s="156">
        <v>2075.4</v>
      </c>
      <c r="I48" s="156">
        <v>2082</v>
      </c>
      <c r="J48" s="156">
        <v>2273.1</v>
      </c>
      <c r="K48" s="156">
        <v>2452</v>
      </c>
      <c r="L48" s="156">
        <v>2612.3000000000002</v>
      </c>
      <c r="M48" s="156">
        <v>2203.4999999999995</v>
      </c>
      <c r="N48" s="156">
        <v>2334.4</v>
      </c>
      <c r="O48" s="156">
        <v>2236.3000000000002</v>
      </c>
      <c r="P48" s="156">
        <v>2157.5</v>
      </c>
      <c r="Q48" s="156">
        <v>2198.5</v>
      </c>
      <c r="R48" s="156">
        <v>2343.8000000000006</v>
      </c>
      <c r="S48" s="156">
        <v>2297.8000000000002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706.8</v>
      </c>
      <c r="E49" s="156">
        <v>738.6</v>
      </c>
      <c r="F49" s="156">
        <v>632.79999999999995</v>
      </c>
      <c r="G49" s="156">
        <v>633.20000000000005</v>
      </c>
      <c r="H49" s="156">
        <v>662.3</v>
      </c>
      <c r="I49" s="156">
        <v>703.3</v>
      </c>
      <c r="J49" s="156">
        <v>716.3</v>
      </c>
      <c r="K49" s="156">
        <v>786.5</v>
      </c>
      <c r="L49" s="156">
        <v>696.3</v>
      </c>
      <c r="M49" s="156">
        <v>448.5</v>
      </c>
      <c r="N49" s="156">
        <v>575.9</v>
      </c>
      <c r="O49" s="156">
        <v>452</v>
      </c>
      <c r="P49" s="156">
        <v>398.9</v>
      </c>
      <c r="Q49" s="156">
        <v>406.5</v>
      </c>
      <c r="R49" s="156">
        <v>404.3</v>
      </c>
      <c r="S49" s="156">
        <v>418.5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696.3</v>
      </c>
      <c r="E50" s="156">
        <v>717.8</v>
      </c>
      <c r="F50" s="156">
        <v>691.1</v>
      </c>
      <c r="G50" s="156">
        <v>634.20000000000005</v>
      </c>
      <c r="H50" s="156">
        <v>612.00000000000011</v>
      </c>
      <c r="I50" s="156">
        <v>608.4</v>
      </c>
      <c r="J50" s="156">
        <v>610.79999999999995</v>
      </c>
      <c r="K50" s="156">
        <v>633.70000000000005</v>
      </c>
      <c r="L50" s="156">
        <v>662.8</v>
      </c>
      <c r="M50" s="156">
        <v>629.6</v>
      </c>
      <c r="N50" s="156">
        <v>668.3</v>
      </c>
      <c r="O50" s="156">
        <v>605.70000000000005</v>
      </c>
      <c r="P50" s="156">
        <v>556.5</v>
      </c>
      <c r="Q50" s="156">
        <v>579.4</v>
      </c>
      <c r="R50" s="156">
        <v>580.70000000000005</v>
      </c>
      <c r="S50" s="156">
        <v>591.6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613.79999999999995</v>
      </c>
      <c r="E51" s="156">
        <v>614.4</v>
      </c>
      <c r="F51" s="156">
        <v>658.9</v>
      </c>
      <c r="G51" s="156">
        <v>643.40000000000009</v>
      </c>
      <c r="H51" s="156">
        <v>630.70000000000005</v>
      </c>
      <c r="I51" s="156">
        <v>628.29999999999995</v>
      </c>
      <c r="J51" s="156">
        <v>671.6</v>
      </c>
      <c r="K51" s="156">
        <v>754.1</v>
      </c>
      <c r="L51" s="156">
        <v>786.6</v>
      </c>
      <c r="M51" s="156">
        <v>725.4</v>
      </c>
      <c r="N51" s="156">
        <v>712</v>
      </c>
      <c r="O51" s="156">
        <v>653.6</v>
      </c>
      <c r="P51" s="156">
        <v>701.1</v>
      </c>
      <c r="Q51" s="156">
        <v>737.7</v>
      </c>
      <c r="R51" s="156">
        <v>826.1</v>
      </c>
      <c r="S51" s="156">
        <v>833.5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1494.3</v>
      </c>
      <c r="E52" s="156">
        <v>1597.1</v>
      </c>
      <c r="F52" s="156">
        <v>1557.4</v>
      </c>
      <c r="G52" s="156">
        <v>1420.7</v>
      </c>
      <c r="H52" s="156">
        <v>1406.1</v>
      </c>
      <c r="I52" s="156">
        <v>1344.8</v>
      </c>
      <c r="J52" s="156">
        <v>1356.5</v>
      </c>
      <c r="K52" s="156">
        <v>1425.1</v>
      </c>
      <c r="L52" s="156">
        <v>1301.9000000000001</v>
      </c>
      <c r="M52" s="156">
        <v>1101</v>
      </c>
      <c r="N52" s="156">
        <v>1283.7</v>
      </c>
      <c r="O52" s="156">
        <v>1323.9</v>
      </c>
      <c r="P52" s="156">
        <v>1258.2</v>
      </c>
      <c r="Q52" s="156">
        <v>1292.9000000000001</v>
      </c>
      <c r="R52" s="156">
        <v>1342.7</v>
      </c>
      <c r="S52" s="156">
        <v>1414.2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1352.3000000000015</v>
      </c>
      <c r="E53" s="156">
        <v>1481.1999999999875</v>
      </c>
      <c r="F53" s="156">
        <v>1537.0999999999924</v>
      </c>
      <c r="G53" s="156">
        <v>1518.6000000000085</v>
      </c>
      <c r="H53" s="156">
        <v>1521.3999999999862</v>
      </c>
      <c r="I53" s="156">
        <v>1442.1999999999762</v>
      </c>
      <c r="J53" s="156">
        <v>1433.6999999999816</v>
      </c>
      <c r="K53" s="156">
        <v>1520.200000000018</v>
      </c>
      <c r="L53" s="156">
        <v>1618.8000000000084</v>
      </c>
      <c r="M53" s="156">
        <v>1678.2000000000066</v>
      </c>
      <c r="N53" s="156">
        <v>1687.7000000000044</v>
      </c>
      <c r="O53" s="156">
        <v>1659.1999999999753</v>
      </c>
      <c r="P53" s="156">
        <v>1596.2999999999977</v>
      </c>
      <c r="Q53" s="156">
        <v>1582.8000000000011</v>
      </c>
      <c r="R53" s="156">
        <v>1641.8999999999889</v>
      </c>
      <c r="S53" s="156">
        <v>1724.7999999999843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19325.500000000004</v>
      </c>
      <c r="E54" s="164">
        <f t="shared" ref="E54:S54" si="2">SUM(E41:E53)</f>
        <v>19928.999999999985</v>
      </c>
      <c r="F54" s="164">
        <f t="shared" si="2"/>
        <v>20235.299999999992</v>
      </c>
      <c r="G54" s="164">
        <f t="shared" si="2"/>
        <v>19684.700000000015</v>
      </c>
      <c r="H54" s="164">
        <f t="shared" si="2"/>
        <v>19872.499999999985</v>
      </c>
      <c r="I54" s="164">
        <f t="shared" si="2"/>
        <v>19924.799999999974</v>
      </c>
      <c r="J54" s="164">
        <f t="shared" si="2"/>
        <v>20521.799999999985</v>
      </c>
      <c r="K54" s="164">
        <f t="shared" si="2"/>
        <v>21485.400000000016</v>
      </c>
      <c r="L54" s="164">
        <f t="shared" si="2"/>
        <v>21365.30000000001</v>
      </c>
      <c r="M54" s="164">
        <f t="shared" si="2"/>
        <v>19529.400000000009</v>
      </c>
      <c r="N54" s="164">
        <f t="shared" si="2"/>
        <v>20822.000000000004</v>
      </c>
      <c r="O54" s="164">
        <f t="shared" si="2"/>
        <v>19959.199999999975</v>
      </c>
      <c r="P54" s="164">
        <f t="shared" si="2"/>
        <v>19166.5</v>
      </c>
      <c r="Q54" s="164">
        <f t="shared" si="2"/>
        <v>19679.5</v>
      </c>
      <c r="R54" s="164">
        <f t="shared" si="2"/>
        <v>20420.499999999989</v>
      </c>
      <c r="S54" s="164">
        <f t="shared" si="2"/>
        <v>21860.599999999984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2466.4</v>
      </c>
      <c r="E56" s="152">
        <v>2708.9</v>
      </c>
      <c r="F56" s="152">
        <v>2916</v>
      </c>
      <c r="G56" s="152">
        <v>3010.4</v>
      </c>
      <c r="H56" s="152">
        <v>3093.4</v>
      </c>
      <c r="I56" s="152">
        <v>3182.4</v>
      </c>
      <c r="J56" s="152">
        <v>3239.1</v>
      </c>
      <c r="K56" s="152">
        <v>3221.4</v>
      </c>
      <c r="L56" s="152">
        <v>3358.9</v>
      </c>
      <c r="M56" s="152">
        <v>3543.3</v>
      </c>
      <c r="N56" s="152">
        <v>3567.8</v>
      </c>
      <c r="O56" s="152">
        <v>3417.7</v>
      </c>
      <c r="P56" s="152">
        <v>3354.1</v>
      </c>
      <c r="Q56" s="152">
        <v>3509</v>
      </c>
      <c r="R56" s="152">
        <v>3743.3</v>
      </c>
      <c r="S56" s="152">
        <v>3853.9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3812.2</v>
      </c>
      <c r="E57" s="156">
        <v>3873.2</v>
      </c>
      <c r="F57" s="156">
        <v>3987.1999999999994</v>
      </c>
      <c r="G57" s="156">
        <v>3863.4000000000005</v>
      </c>
      <c r="H57" s="156">
        <v>3685.1000000000004</v>
      </c>
      <c r="I57" s="156">
        <v>3414.6</v>
      </c>
      <c r="J57" s="156">
        <v>3445</v>
      </c>
      <c r="K57" s="156">
        <v>3585.2</v>
      </c>
      <c r="L57" s="156">
        <v>3489</v>
      </c>
      <c r="M57" s="156">
        <v>3317.9</v>
      </c>
      <c r="N57" s="156">
        <v>3363.4</v>
      </c>
      <c r="O57" s="156">
        <v>3384.3</v>
      </c>
      <c r="P57" s="156">
        <v>3374.4</v>
      </c>
      <c r="Q57" s="156">
        <v>3563.4</v>
      </c>
      <c r="R57" s="156">
        <v>3785</v>
      </c>
      <c r="S57" s="156">
        <v>3990.2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981.6</v>
      </c>
      <c r="E58" s="156">
        <v>947.2</v>
      </c>
      <c r="F58" s="156">
        <v>928.9</v>
      </c>
      <c r="G58" s="156">
        <v>886.90000000000009</v>
      </c>
      <c r="H58" s="156">
        <v>859.6</v>
      </c>
      <c r="I58" s="156">
        <v>906</v>
      </c>
      <c r="J58" s="156">
        <v>977.7</v>
      </c>
      <c r="K58" s="156">
        <v>1019.0999999999999</v>
      </c>
      <c r="L58" s="156">
        <v>921.6</v>
      </c>
      <c r="M58" s="156">
        <v>807.5</v>
      </c>
      <c r="N58" s="156">
        <v>941.3</v>
      </c>
      <c r="O58" s="156">
        <v>911.6</v>
      </c>
      <c r="P58" s="156">
        <v>871.4</v>
      </c>
      <c r="Q58" s="156">
        <v>881.6</v>
      </c>
      <c r="R58" s="156">
        <v>907</v>
      </c>
      <c r="S58" s="156">
        <v>951.7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1022.7</v>
      </c>
      <c r="E59" s="156">
        <v>980.3</v>
      </c>
      <c r="F59" s="156">
        <v>964.00000000000011</v>
      </c>
      <c r="G59" s="156">
        <v>908.9</v>
      </c>
      <c r="H59" s="156">
        <v>872.6</v>
      </c>
      <c r="I59" s="156">
        <v>929.80000000000018</v>
      </c>
      <c r="J59" s="156">
        <v>1012.9999999999999</v>
      </c>
      <c r="K59" s="156">
        <v>1053.1999999999998</v>
      </c>
      <c r="L59" s="156">
        <v>935.6</v>
      </c>
      <c r="M59" s="156">
        <v>828.2</v>
      </c>
      <c r="N59" s="156">
        <v>972.8</v>
      </c>
      <c r="O59" s="156">
        <v>880.1</v>
      </c>
      <c r="P59" s="156">
        <v>806.4</v>
      </c>
      <c r="Q59" s="156">
        <v>821</v>
      </c>
      <c r="R59" s="156">
        <v>751.8</v>
      </c>
      <c r="S59" s="156">
        <v>896.6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550.00000000000045</v>
      </c>
      <c r="E60" s="156">
        <v>535.1999999999997</v>
      </c>
      <c r="F60" s="156">
        <v>523</v>
      </c>
      <c r="G60" s="156">
        <v>507.29999999999984</v>
      </c>
      <c r="H60" s="156">
        <v>497.40000000000009</v>
      </c>
      <c r="I60" s="156">
        <v>517.19999999999982</v>
      </c>
      <c r="J60" s="156">
        <v>551.60000000000048</v>
      </c>
      <c r="K60" s="156">
        <v>576.90000000000032</v>
      </c>
      <c r="L60" s="156">
        <v>533.30000000000007</v>
      </c>
      <c r="M60" s="156">
        <v>461.49999999999955</v>
      </c>
      <c r="N60" s="156">
        <v>532.80000000000018</v>
      </c>
      <c r="O60" s="156">
        <v>470.69999999999993</v>
      </c>
      <c r="P60" s="156">
        <v>419.20000000000005</v>
      </c>
      <c r="Q60" s="156">
        <v>404.50000000000017</v>
      </c>
      <c r="R60" s="156">
        <v>416.39999999999981</v>
      </c>
      <c r="S60" s="156">
        <v>424.89999999999969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206.3</v>
      </c>
      <c r="E61" s="156">
        <v>202.1</v>
      </c>
      <c r="F61" s="156">
        <v>158.10000000000002</v>
      </c>
      <c r="G61" s="156">
        <v>182.8</v>
      </c>
      <c r="H61" s="156">
        <v>315</v>
      </c>
      <c r="I61" s="156">
        <v>545.9</v>
      </c>
      <c r="J61" s="156">
        <v>624.70000000000005</v>
      </c>
      <c r="K61" s="156">
        <v>545</v>
      </c>
      <c r="L61" s="156">
        <v>701.5</v>
      </c>
      <c r="M61" s="156">
        <v>158.19999999999999</v>
      </c>
      <c r="N61" s="156">
        <v>430.8</v>
      </c>
      <c r="O61" s="156">
        <v>309.8</v>
      </c>
      <c r="P61" s="156">
        <v>255.5</v>
      </c>
      <c r="Q61" s="156">
        <v>211.2</v>
      </c>
      <c r="R61" s="156">
        <v>188</v>
      </c>
      <c r="S61" s="156">
        <v>589.4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691.2</v>
      </c>
      <c r="E62" s="156">
        <v>695.8</v>
      </c>
      <c r="F62" s="156">
        <v>706.9</v>
      </c>
      <c r="G62" s="156">
        <v>718.2</v>
      </c>
      <c r="H62" s="156">
        <v>771.1</v>
      </c>
      <c r="I62" s="156">
        <v>771.1</v>
      </c>
      <c r="J62" s="156">
        <v>760</v>
      </c>
      <c r="K62" s="156">
        <v>851.6</v>
      </c>
      <c r="L62" s="156">
        <v>739.7</v>
      </c>
      <c r="M62" s="156">
        <v>681.8</v>
      </c>
      <c r="N62" s="156">
        <v>805.6</v>
      </c>
      <c r="O62" s="156">
        <v>814</v>
      </c>
      <c r="P62" s="156">
        <v>671.5</v>
      </c>
      <c r="Q62" s="156">
        <v>708.6</v>
      </c>
      <c r="R62" s="156">
        <v>704.4</v>
      </c>
      <c r="S62" s="156">
        <v>878.7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339.1</v>
      </c>
      <c r="E63" s="156">
        <v>356.1</v>
      </c>
      <c r="F63" s="156">
        <v>386.7</v>
      </c>
      <c r="G63" s="156">
        <v>364.2</v>
      </c>
      <c r="H63" s="156">
        <v>372.5</v>
      </c>
      <c r="I63" s="156">
        <v>387.8</v>
      </c>
      <c r="J63" s="156">
        <v>366.6</v>
      </c>
      <c r="K63" s="156">
        <v>437.3</v>
      </c>
      <c r="L63" s="156">
        <v>440.1</v>
      </c>
      <c r="M63" s="156">
        <v>468</v>
      </c>
      <c r="N63" s="156">
        <v>427.9</v>
      </c>
      <c r="O63" s="156">
        <v>428.5</v>
      </c>
      <c r="P63" s="156">
        <v>449.1</v>
      </c>
      <c r="Q63" s="156">
        <v>487.1</v>
      </c>
      <c r="R63" s="156">
        <v>454.1</v>
      </c>
      <c r="S63" s="156">
        <v>505.2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942.09999999999991</v>
      </c>
      <c r="E64" s="156">
        <v>962.1</v>
      </c>
      <c r="F64" s="156">
        <v>976.79999999999984</v>
      </c>
      <c r="G64" s="156">
        <v>922.69999999999982</v>
      </c>
      <c r="H64" s="156">
        <v>930.8</v>
      </c>
      <c r="I64" s="156">
        <v>912.8</v>
      </c>
      <c r="J64" s="156">
        <v>918.6</v>
      </c>
      <c r="K64" s="156">
        <v>970</v>
      </c>
      <c r="L64" s="156">
        <v>945.4</v>
      </c>
      <c r="M64" s="156">
        <v>922.5</v>
      </c>
      <c r="N64" s="156">
        <v>933.5</v>
      </c>
      <c r="O64" s="156">
        <v>987.5</v>
      </c>
      <c r="P64" s="156">
        <v>1017.1000000000001</v>
      </c>
      <c r="Q64" s="156">
        <v>1063.5999999999999</v>
      </c>
      <c r="R64" s="156">
        <v>1110.9000000000001</v>
      </c>
      <c r="S64" s="156">
        <v>1227.0000000000002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1568.7000000000005</v>
      </c>
      <c r="E65" s="156">
        <v>1605</v>
      </c>
      <c r="F65" s="156">
        <v>1628.8000000000002</v>
      </c>
      <c r="G65" s="156">
        <v>1546.6000000000004</v>
      </c>
      <c r="H65" s="156">
        <v>1567.1</v>
      </c>
      <c r="I65" s="156">
        <v>1548.1999999999998</v>
      </c>
      <c r="J65" s="156">
        <v>1563.5</v>
      </c>
      <c r="K65" s="156">
        <v>1654.1</v>
      </c>
      <c r="L65" s="156">
        <v>1621.5</v>
      </c>
      <c r="M65" s="156">
        <v>1554.3000000000002</v>
      </c>
      <c r="N65" s="156">
        <v>1584.1</v>
      </c>
      <c r="O65" s="156">
        <v>1424.3000000000002</v>
      </c>
      <c r="P65" s="156">
        <v>1279.3</v>
      </c>
      <c r="Q65" s="156">
        <v>1231.7000000000003</v>
      </c>
      <c r="R65" s="156">
        <v>1220.0999999999995</v>
      </c>
      <c r="S65" s="156">
        <v>1262.5999999999999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302.89999999999998</v>
      </c>
      <c r="E66" s="156">
        <v>305.39999999999998</v>
      </c>
      <c r="F66" s="156">
        <v>323.39999999999998</v>
      </c>
      <c r="G66" s="156">
        <v>295.99999999999994</v>
      </c>
      <c r="H66" s="156">
        <v>305.20000000000005</v>
      </c>
      <c r="I66" s="156">
        <v>298.00000000000006</v>
      </c>
      <c r="J66" s="156">
        <v>325.7</v>
      </c>
      <c r="K66" s="156">
        <v>330.5</v>
      </c>
      <c r="L66" s="156">
        <v>362.5</v>
      </c>
      <c r="M66" s="156">
        <v>337.3</v>
      </c>
      <c r="N66" s="156">
        <v>349.1</v>
      </c>
      <c r="O66" s="156">
        <v>366.2</v>
      </c>
      <c r="P66" s="156">
        <v>321.89999999999998</v>
      </c>
      <c r="Q66" s="156">
        <v>337.8</v>
      </c>
      <c r="R66" s="156">
        <v>362.5</v>
      </c>
      <c r="S66" s="156">
        <v>302.5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1578.8</v>
      </c>
      <c r="E67" s="156">
        <v>1608.6</v>
      </c>
      <c r="F67" s="156">
        <v>1658.2</v>
      </c>
      <c r="G67" s="156">
        <v>1627.2</v>
      </c>
      <c r="H67" s="156">
        <v>1770.2</v>
      </c>
      <c r="I67" s="156">
        <v>1783.9999999999998</v>
      </c>
      <c r="J67" s="156">
        <v>1947.4</v>
      </c>
      <c r="K67" s="156">
        <v>2121.5000000000005</v>
      </c>
      <c r="L67" s="156">
        <v>2249.8000000000002</v>
      </c>
      <c r="M67" s="156">
        <v>1866.1999999999998</v>
      </c>
      <c r="N67" s="156">
        <v>1985.3000000000002</v>
      </c>
      <c r="O67" s="156">
        <v>1870.1000000000004</v>
      </c>
      <c r="P67" s="156">
        <v>1835.6000000000004</v>
      </c>
      <c r="Q67" s="156">
        <v>1860.7000000000003</v>
      </c>
      <c r="R67" s="156">
        <v>1981.3000000000006</v>
      </c>
      <c r="S67" s="156">
        <v>1995.3000000000002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706.8</v>
      </c>
      <c r="E68" s="156">
        <v>738.6</v>
      </c>
      <c r="F68" s="156">
        <v>632.79999999999995</v>
      </c>
      <c r="G68" s="156">
        <v>633.20000000000005</v>
      </c>
      <c r="H68" s="156">
        <v>662.3</v>
      </c>
      <c r="I68" s="156">
        <v>703.3</v>
      </c>
      <c r="J68" s="156">
        <v>716.3</v>
      </c>
      <c r="K68" s="156">
        <v>786.5</v>
      </c>
      <c r="L68" s="156">
        <v>696.3</v>
      </c>
      <c r="M68" s="156">
        <v>448.5</v>
      </c>
      <c r="N68" s="156">
        <v>575.9</v>
      </c>
      <c r="O68" s="156">
        <v>452</v>
      </c>
      <c r="P68" s="156">
        <v>398.9</v>
      </c>
      <c r="Q68" s="156">
        <v>406.5</v>
      </c>
      <c r="R68" s="156">
        <v>404.3</v>
      </c>
      <c r="S68" s="156">
        <v>418.5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696.3</v>
      </c>
      <c r="E69" s="156">
        <v>717.8</v>
      </c>
      <c r="F69" s="156">
        <v>691.1</v>
      </c>
      <c r="G69" s="156">
        <v>634.20000000000005</v>
      </c>
      <c r="H69" s="156">
        <v>612.00000000000011</v>
      </c>
      <c r="I69" s="156">
        <v>608.4</v>
      </c>
      <c r="J69" s="156">
        <v>610.79999999999995</v>
      </c>
      <c r="K69" s="156">
        <v>633.70000000000005</v>
      </c>
      <c r="L69" s="156">
        <v>662.8</v>
      </c>
      <c r="M69" s="156">
        <v>629.6</v>
      </c>
      <c r="N69" s="156">
        <v>668.3</v>
      </c>
      <c r="O69" s="156">
        <v>605.70000000000005</v>
      </c>
      <c r="P69" s="156">
        <v>556.5</v>
      </c>
      <c r="Q69" s="156">
        <v>579.4</v>
      </c>
      <c r="R69" s="156">
        <v>580.70000000000005</v>
      </c>
      <c r="S69" s="156">
        <v>591.6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613.79999999999995</v>
      </c>
      <c r="E70" s="156">
        <v>614.4</v>
      </c>
      <c r="F70" s="156">
        <v>658.9</v>
      </c>
      <c r="G70" s="156">
        <v>643.40000000000009</v>
      </c>
      <c r="H70" s="156">
        <v>630.70000000000005</v>
      </c>
      <c r="I70" s="156">
        <v>628.29999999999995</v>
      </c>
      <c r="J70" s="156">
        <v>671.6</v>
      </c>
      <c r="K70" s="156">
        <v>754.1</v>
      </c>
      <c r="L70" s="156">
        <v>786.6</v>
      </c>
      <c r="M70" s="156">
        <v>725.4</v>
      </c>
      <c r="N70" s="156">
        <v>712</v>
      </c>
      <c r="O70" s="156">
        <v>653.6</v>
      </c>
      <c r="P70" s="156">
        <v>701.1</v>
      </c>
      <c r="Q70" s="156">
        <v>737.7</v>
      </c>
      <c r="R70" s="156">
        <v>826.1</v>
      </c>
      <c r="S70" s="156">
        <v>833.5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1377.6</v>
      </c>
      <c r="E71" s="156">
        <v>1475.2</v>
      </c>
      <c r="F71" s="156">
        <v>1437.2</v>
      </c>
      <c r="G71" s="156">
        <v>1308.7</v>
      </c>
      <c r="H71" s="156">
        <v>1296.5</v>
      </c>
      <c r="I71" s="156">
        <v>1240.0999999999999</v>
      </c>
      <c r="J71" s="156">
        <v>1248</v>
      </c>
      <c r="K71" s="156">
        <v>1313</v>
      </c>
      <c r="L71" s="156">
        <v>1197.8</v>
      </c>
      <c r="M71" s="156">
        <v>1015.7</v>
      </c>
      <c r="N71" s="156">
        <v>1181.7</v>
      </c>
      <c r="O71" s="156">
        <v>1222.3</v>
      </c>
      <c r="P71" s="156">
        <v>1165.0999999999999</v>
      </c>
      <c r="Q71" s="156">
        <v>1160.2</v>
      </c>
      <c r="R71" s="156">
        <v>1246.8000000000002</v>
      </c>
      <c r="S71" s="156">
        <v>1296.8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116.70000000000002</v>
      </c>
      <c r="E72" s="156">
        <v>121.9</v>
      </c>
      <c r="F72" s="156">
        <v>120.20000000000003</v>
      </c>
      <c r="G72" s="156">
        <v>111.99999999999996</v>
      </c>
      <c r="H72" s="156">
        <v>109.59999999999992</v>
      </c>
      <c r="I72" s="156">
        <v>104.70000000000009</v>
      </c>
      <c r="J72" s="156">
        <v>108.50000000000006</v>
      </c>
      <c r="K72" s="156">
        <v>112.09999999999997</v>
      </c>
      <c r="L72" s="156">
        <v>104.10000000000004</v>
      </c>
      <c r="M72" s="156">
        <v>85.29999999999994</v>
      </c>
      <c r="N72" s="156">
        <v>102</v>
      </c>
      <c r="O72" s="156">
        <v>101.6</v>
      </c>
      <c r="P72" s="156">
        <v>93.100000000000037</v>
      </c>
      <c r="Q72" s="156">
        <v>132.70000000000016</v>
      </c>
      <c r="R72" s="156">
        <v>95.9</v>
      </c>
      <c r="S72" s="156">
        <v>117.4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791.4</v>
      </c>
      <c r="E73" s="156">
        <v>864.3</v>
      </c>
      <c r="F73" s="156">
        <v>895.6</v>
      </c>
      <c r="G73" s="156">
        <v>885.9</v>
      </c>
      <c r="H73" s="156">
        <v>888.3</v>
      </c>
      <c r="I73" s="156">
        <v>844.5</v>
      </c>
      <c r="J73" s="156">
        <v>841.1</v>
      </c>
      <c r="K73" s="156">
        <v>892.3</v>
      </c>
      <c r="L73" s="156">
        <v>950.3</v>
      </c>
      <c r="M73" s="156">
        <v>981.5</v>
      </c>
      <c r="N73" s="156">
        <v>988.4</v>
      </c>
      <c r="O73" s="156">
        <v>953</v>
      </c>
      <c r="P73" s="156">
        <v>901.6</v>
      </c>
      <c r="Q73" s="156">
        <v>922.4</v>
      </c>
      <c r="R73" s="156">
        <v>966.4</v>
      </c>
      <c r="S73" s="156">
        <v>1022.7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560.90000000000157</v>
      </c>
      <c r="E74" s="156">
        <v>616.89999999998759</v>
      </c>
      <c r="F74" s="156">
        <v>641.49999999999261</v>
      </c>
      <c r="G74" s="156">
        <v>632.70000000000846</v>
      </c>
      <c r="H74" s="156">
        <v>633.09999999998627</v>
      </c>
      <c r="I74" s="156">
        <v>597.69999999997617</v>
      </c>
      <c r="J74" s="156">
        <v>592.59999999998149</v>
      </c>
      <c r="K74" s="156">
        <v>627.90000000001794</v>
      </c>
      <c r="L74" s="156">
        <v>668.5000000000083</v>
      </c>
      <c r="M74" s="156">
        <v>696.70000000000664</v>
      </c>
      <c r="N74" s="156">
        <v>699.30000000000439</v>
      </c>
      <c r="O74" s="156">
        <v>706.19999999997538</v>
      </c>
      <c r="P74" s="156">
        <v>694.69999999999766</v>
      </c>
      <c r="Q74" s="156">
        <v>660.40000000000134</v>
      </c>
      <c r="R74" s="156">
        <v>675.49999999998909</v>
      </c>
      <c r="S74" s="156">
        <v>702.09999999998411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19325.500000000004</v>
      </c>
      <c r="E75" s="164">
        <f t="shared" ref="E75:S75" si="3">SUM(E56:E74)</f>
        <v>19928.999999999989</v>
      </c>
      <c r="F75" s="164">
        <f t="shared" si="3"/>
        <v>20235.299999999992</v>
      </c>
      <c r="G75" s="164">
        <f t="shared" si="3"/>
        <v>19684.700000000012</v>
      </c>
      <c r="H75" s="164">
        <f t="shared" si="3"/>
        <v>19872.499999999985</v>
      </c>
      <c r="I75" s="164">
        <f t="shared" si="3"/>
        <v>19924.799999999974</v>
      </c>
      <c r="J75" s="164">
        <f t="shared" si="3"/>
        <v>20521.799999999977</v>
      </c>
      <c r="K75" s="164">
        <f t="shared" si="3"/>
        <v>21485.40000000002</v>
      </c>
      <c r="L75" s="164">
        <f t="shared" si="3"/>
        <v>21365.300000000003</v>
      </c>
      <c r="M75" s="164">
        <f t="shared" si="3"/>
        <v>19529.400000000009</v>
      </c>
      <c r="N75" s="164">
        <f t="shared" si="3"/>
        <v>20822.000000000007</v>
      </c>
      <c r="O75" s="164">
        <f t="shared" si="3"/>
        <v>19959.199999999975</v>
      </c>
      <c r="P75" s="164">
        <f t="shared" si="3"/>
        <v>19166.499999999993</v>
      </c>
      <c r="Q75" s="164">
        <f t="shared" si="3"/>
        <v>19679.500000000007</v>
      </c>
      <c r="R75" s="164">
        <f t="shared" si="3"/>
        <v>20420.499999999985</v>
      </c>
      <c r="S75" s="164">
        <f t="shared" si="3"/>
        <v>21860.599999999988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167145.42213663983</v>
      </c>
      <c r="E2" s="152">
        <v>170393.53187645835</v>
      </c>
      <c r="F2" s="152">
        <v>171704.38676746763</v>
      </c>
      <c r="G2" s="152">
        <v>170099.85452429444</v>
      </c>
      <c r="H2" s="152">
        <v>173181.03291507548</v>
      </c>
      <c r="I2" s="152">
        <v>174508.4365444266</v>
      </c>
      <c r="J2" s="152">
        <v>177218.52680950859</v>
      </c>
      <c r="K2" s="152">
        <v>181636.06061860794</v>
      </c>
      <c r="L2" s="152">
        <v>181997.49702390036</v>
      </c>
      <c r="M2" s="152">
        <v>176576.52398828513</v>
      </c>
      <c r="N2" s="152">
        <v>179929.8</v>
      </c>
      <c r="O2" s="152">
        <v>176643.53755138876</v>
      </c>
      <c r="P2" s="152">
        <v>169527.05015402581</v>
      </c>
      <c r="Q2" s="152">
        <v>167610.98970330559</v>
      </c>
      <c r="R2" s="152">
        <v>169108.43397037557</v>
      </c>
      <c r="S2" s="152">
        <v>172189.7055302849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105545.12157107232</v>
      </c>
      <c r="E3" s="156">
        <v>106547.07229473525</v>
      </c>
      <c r="F3" s="156">
        <v>107945.51192909053</v>
      </c>
      <c r="G3" s="156">
        <v>107650.2923567102</v>
      </c>
      <c r="H3" s="156">
        <v>110404.53923357664</v>
      </c>
      <c r="I3" s="156">
        <v>112155.8892342842</v>
      </c>
      <c r="J3" s="156">
        <v>113844.82356186474</v>
      </c>
      <c r="K3" s="156">
        <v>116718.19348216578</v>
      </c>
      <c r="L3" s="156">
        <v>118323.36405668008</v>
      </c>
      <c r="M3" s="156">
        <v>115559.01696088612</v>
      </c>
      <c r="N3" s="156">
        <v>118329.1</v>
      </c>
      <c r="O3" s="156">
        <v>114064.21215191369</v>
      </c>
      <c r="P3" s="156">
        <v>107797.309174498</v>
      </c>
      <c r="Q3" s="156">
        <v>106506.41087069015</v>
      </c>
      <c r="R3" s="156">
        <v>108955.24669245833</v>
      </c>
      <c r="S3" s="156">
        <v>111451.08916889929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145585.28730875184</v>
      </c>
      <c r="E4" s="160">
        <v>148830.66430159641</v>
      </c>
      <c r="F4" s="160">
        <v>149860.33888535301</v>
      </c>
      <c r="G4" s="160">
        <v>148637.11421727098</v>
      </c>
      <c r="H4" s="160">
        <v>151164.67412263784</v>
      </c>
      <c r="I4" s="160">
        <v>151894.1593350186</v>
      </c>
      <c r="J4" s="160">
        <v>154260.38935923332</v>
      </c>
      <c r="K4" s="160">
        <v>158634.88059374772</v>
      </c>
      <c r="L4" s="160">
        <v>159508.03079408244</v>
      </c>
      <c r="M4" s="160">
        <v>155473.25061737036</v>
      </c>
      <c r="N4" s="160">
        <v>158325.9</v>
      </c>
      <c r="O4" s="160">
        <v>156513.81546235879</v>
      </c>
      <c r="P4" s="160">
        <v>151464.780914987</v>
      </c>
      <c r="Q4" s="160">
        <v>150303.48039018907</v>
      </c>
      <c r="R4" s="160">
        <v>150957.51471028224</v>
      </c>
      <c r="S4" s="160">
        <v>153444.70316596876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5163.5390126873681</v>
      </c>
      <c r="E6" s="152">
        <v>5014.9898818297652</v>
      </c>
      <c r="F6" s="152">
        <v>4660.8144296470646</v>
      </c>
      <c r="G6" s="152">
        <v>4502.0582831360325</v>
      </c>
      <c r="H6" s="152">
        <v>4487.3074567273879</v>
      </c>
      <c r="I6" s="152">
        <v>4020.1348949651724</v>
      </c>
      <c r="J6" s="152">
        <v>4014.8910567708112</v>
      </c>
      <c r="K6" s="152">
        <v>3650.4643866031497</v>
      </c>
      <c r="L6" s="152">
        <v>3585.8952469558635</v>
      </c>
      <c r="M6" s="152">
        <v>3408.1842813009266</v>
      </c>
      <c r="N6" s="152">
        <v>3463.4</v>
      </c>
      <c r="O6" s="152">
        <v>3255.9437437213974</v>
      </c>
      <c r="P6" s="152">
        <v>3301.1275451994534</v>
      </c>
      <c r="Q6" s="152">
        <v>3554.6545702701615</v>
      </c>
      <c r="R6" s="152">
        <v>3502.0444799042584</v>
      </c>
      <c r="S6" s="152">
        <v>3606.8172034594763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29499.618473635885</v>
      </c>
      <c r="E7" s="156">
        <v>29423.763959327436</v>
      </c>
      <c r="F7" s="156">
        <v>28840.920826678514</v>
      </c>
      <c r="G7" s="156">
        <v>27789.148080098617</v>
      </c>
      <c r="H7" s="156">
        <v>27665.434087248461</v>
      </c>
      <c r="I7" s="156">
        <v>26896.643080285663</v>
      </c>
      <c r="J7" s="156">
        <v>27373.32932227425</v>
      </c>
      <c r="K7" s="156">
        <v>27966.705930180455</v>
      </c>
      <c r="L7" s="156">
        <v>26615.206878571946</v>
      </c>
      <c r="M7" s="156">
        <v>25059.53749712561</v>
      </c>
      <c r="N7" s="156">
        <v>26594.100000000006</v>
      </c>
      <c r="O7" s="156">
        <v>25964.24113892579</v>
      </c>
      <c r="P7" s="156">
        <v>25687.473661489756</v>
      </c>
      <c r="Q7" s="156">
        <v>25490.245273172492</v>
      </c>
      <c r="R7" s="156">
        <v>26416.375785379467</v>
      </c>
      <c r="S7" s="156">
        <v>28130.747857394424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11123.110151187906</v>
      </c>
      <c r="E8" s="156">
        <v>11521.972668448796</v>
      </c>
      <c r="F8" s="156">
        <v>11379.919061400455</v>
      </c>
      <c r="G8" s="156">
        <v>10645.510151871062</v>
      </c>
      <c r="H8" s="156">
        <v>10731.721149701683</v>
      </c>
      <c r="I8" s="156">
        <v>10524.787777765512</v>
      </c>
      <c r="J8" s="156">
        <v>10397.417164467748</v>
      </c>
      <c r="K8" s="156">
        <v>10721.962202787361</v>
      </c>
      <c r="L8" s="156">
        <v>10759.014834732288</v>
      </c>
      <c r="M8" s="156">
        <v>9760.7502424490849</v>
      </c>
      <c r="N8" s="156">
        <v>9225.7999999999993</v>
      </c>
      <c r="O8" s="156">
        <v>8589.1282509208613</v>
      </c>
      <c r="P8" s="156">
        <v>7370.9798439732349</v>
      </c>
      <c r="Q8" s="156">
        <v>6775.2197824254345</v>
      </c>
      <c r="R8" s="156">
        <v>6260.5963897476813</v>
      </c>
      <c r="S8" s="156">
        <v>6231.8514460141669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32982.630850609799</v>
      </c>
      <c r="E9" s="156">
        <v>33645.414345316909</v>
      </c>
      <c r="F9" s="156">
        <v>33976.679115679755</v>
      </c>
      <c r="G9" s="156">
        <v>33361.281019606016</v>
      </c>
      <c r="H9" s="156">
        <v>33956.579932397173</v>
      </c>
      <c r="I9" s="156">
        <v>33894.071024075769</v>
      </c>
      <c r="J9" s="156">
        <v>34390.28320942026</v>
      </c>
      <c r="K9" s="156">
        <v>35519.060177415486</v>
      </c>
      <c r="L9" s="156">
        <v>35270.981791414051</v>
      </c>
      <c r="M9" s="156">
        <v>35486.247887943529</v>
      </c>
      <c r="N9" s="156">
        <v>36095.199999999997</v>
      </c>
      <c r="O9" s="156">
        <v>36778.556860039163</v>
      </c>
      <c r="P9" s="156">
        <v>37019.354308209397</v>
      </c>
      <c r="Q9" s="156">
        <v>36844.4663000281</v>
      </c>
      <c r="R9" s="156">
        <v>37174.03011867957</v>
      </c>
      <c r="S9" s="156">
        <v>37946.91425664306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5233.1190750248961</v>
      </c>
      <c r="E10" s="156">
        <v>5524.2711169960266</v>
      </c>
      <c r="F10" s="156">
        <v>5726.8262221848618</v>
      </c>
      <c r="G10" s="156">
        <v>5690.6295788078241</v>
      </c>
      <c r="H10" s="156">
        <v>5856.2646037975537</v>
      </c>
      <c r="I10" s="156">
        <v>5896.3008753822205</v>
      </c>
      <c r="J10" s="156">
        <v>6002.7289526838285</v>
      </c>
      <c r="K10" s="156">
        <v>6044.5310789822061</v>
      </c>
      <c r="L10" s="156">
        <v>6110.4579239553832</v>
      </c>
      <c r="M10" s="156">
        <v>5983.4434768698575</v>
      </c>
      <c r="N10" s="156">
        <v>5739.3</v>
      </c>
      <c r="O10" s="156">
        <v>5807.6692812712454</v>
      </c>
      <c r="P10" s="156">
        <v>5566.3936026970632</v>
      </c>
      <c r="Q10" s="156">
        <v>5235.6388743928383</v>
      </c>
      <c r="R10" s="156">
        <v>5178.1190784880828</v>
      </c>
      <c r="S10" s="156">
        <v>5206.2380151058578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8465.4880304186445</v>
      </c>
      <c r="E11" s="156">
        <v>9527.0692282709169</v>
      </c>
      <c r="F11" s="156">
        <v>9353.3318122320561</v>
      </c>
      <c r="G11" s="156">
        <v>9580.5521315440619</v>
      </c>
      <c r="H11" s="156">
        <v>10012.136748258887</v>
      </c>
      <c r="I11" s="156">
        <v>9974.9417699720725</v>
      </c>
      <c r="J11" s="156">
        <v>11498.667755382699</v>
      </c>
      <c r="K11" s="156">
        <v>12208.103572284823</v>
      </c>
      <c r="L11" s="156">
        <v>12922.779646461031</v>
      </c>
      <c r="M11" s="156">
        <v>10989.592185641015</v>
      </c>
      <c r="N11" s="156">
        <v>10424.4</v>
      </c>
      <c r="O11" s="156">
        <v>10966.828684207856</v>
      </c>
      <c r="P11" s="156">
        <v>9525.6498545600316</v>
      </c>
      <c r="Q11" s="156">
        <v>8284.5931516197652</v>
      </c>
      <c r="R11" s="156">
        <v>8067.0190485688645</v>
      </c>
      <c r="S11" s="156">
        <v>8064.0237936837157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11115.996947789088</v>
      </c>
      <c r="E12" s="156">
        <v>10990.581357583631</v>
      </c>
      <c r="F12" s="156">
        <v>11624.055816411084</v>
      </c>
      <c r="G12" s="156">
        <v>12159.801846640465</v>
      </c>
      <c r="H12" s="156">
        <v>12409.768380935097</v>
      </c>
      <c r="I12" s="156">
        <v>13160.869421232159</v>
      </c>
      <c r="J12" s="156">
        <v>13413.124758262067</v>
      </c>
      <c r="K12" s="156">
        <v>14549.946316700196</v>
      </c>
      <c r="L12" s="156">
        <v>15000.25559497398</v>
      </c>
      <c r="M12" s="156">
        <v>15240.399516101619</v>
      </c>
      <c r="N12" s="156">
        <v>16795.3</v>
      </c>
      <c r="O12" s="156">
        <v>16841.063836264191</v>
      </c>
      <c r="P12" s="156">
        <v>17909.364689436843</v>
      </c>
      <c r="Q12" s="156">
        <v>18639.657179559228</v>
      </c>
      <c r="R12" s="156">
        <v>18840.131644559689</v>
      </c>
      <c r="S12" s="156">
        <v>18816.675145775447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9187.0255170005566</v>
      </c>
      <c r="E13" s="156">
        <v>9104.479476353461</v>
      </c>
      <c r="F13" s="156">
        <v>9094.9047110107731</v>
      </c>
      <c r="G13" s="156">
        <v>9195.2926948391741</v>
      </c>
      <c r="H13" s="156">
        <v>9440.0081667838749</v>
      </c>
      <c r="I13" s="156">
        <v>9784.0797447813748</v>
      </c>
      <c r="J13" s="156">
        <v>9899.2221410460261</v>
      </c>
      <c r="K13" s="156">
        <v>10776.166699675814</v>
      </c>
      <c r="L13" s="156">
        <v>11373.874104139615</v>
      </c>
      <c r="M13" s="156">
        <v>11083.872386798772</v>
      </c>
      <c r="N13" s="156">
        <v>11243.9</v>
      </c>
      <c r="O13" s="156">
        <v>10901.88637124679</v>
      </c>
      <c r="P13" s="156">
        <v>10275.359488544676</v>
      </c>
      <c r="Q13" s="156">
        <v>10155.152342338726</v>
      </c>
      <c r="R13" s="156">
        <v>10827.066919317842</v>
      </c>
      <c r="S13" s="156">
        <v>10787.872265487418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29417.105314209595</v>
      </c>
      <c r="E14" s="156">
        <v>30716.891098508506</v>
      </c>
      <c r="F14" s="156">
        <v>31627.178076927696</v>
      </c>
      <c r="G14" s="156">
        <v>32063.864920808428</v>
      </c>
      <c r="H14" s="156">
        <v>32874.367641387442</v>
      </c>
      <c r="I14" s="156">
        <v>33983.265076333773</v>
      </c>
      <c r="J14" s="156">
        <v>33437.083673557092</v>
      </c>
      <c r="K14" s="156">
        <v>33175.44536290953</v>
      </c>
      <c r="L14" s="156">
        <v>33556.450705953313</v>
      </c>
      <c r="M14" s="156">
        <v>34124.233910878713</v>
      </c>
      <c r="N14" s="156">
        <v>34253.5</v>
      </c>
      <c r="O14" s="156">
        <v>32888.309368943366</v>
      </c>
      <c r="P14" s="156">
        <v>30350.186553740841</v>
      </c>
      <c r="Q14" s="156">
        <v>31020.031311468829</v>
      </c>
      <c r="R14" s="156">
        <v>30308.965792360628</v>
      </c>
      <c r="S14" s="156">
        <v>30194.106367158452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3397.6539361880991</v>
      </c>
      <c r="E15" s="156">
        <v>3361.2311689609514</v>
      </c>
      <c r="F15" s="156">
        <v>3575.7088131807432</v>
      </c>
      <c r="G15" s="156">
        <v>3648.9755099192967</v>
      </c>
      <c r="H15" s="156">
        <v>3731.0859554002855</v>
      </c>
      <c r="I15" s="156">
        <v>3759.0656702248616</v>
      </c>
      <c r="J15" s="156">
        <v>3833.6413253685164</v>
      </c>
      <c r="K15" s="156">
        <v>4022.4948662087077</v>
      </c>
      <c r="L15" s="156">
        <v>4313.114066924988</v>
      </c>
      <c r="M15" s="156">
        <v>4336.989232261225</v>
      </c>
      <c r="N15" s="156">
        <v>4491</v>
      </c>
      <c r="O15" s="156">
        <v>4520.187926818131</v>
      </c>
      <c r="P15" s="156">
        <v>4458.8913671357068</v>
      </c>
      <c r="Q15" s="156">
        <v>4303.8216049134917</v>
      </c>
      <c r="R15" s="156">
        <v>4383.1654532761549</v>
      </c>
      <c r="S15" s="156">
        <v>4459.4568152467427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145585.28730875184</v>
      </c>
      <c r="E16" s="164">
        <f t="shared" ref="E16:S16" si="0">SUM(E6:E15)</f>
        <v>148830.66430159641</v>
      </c>
      <c r="F16" s="164">
        <f t="shared" si="0"/>
        <v>149860.33888535301</v>
      </c>
      <c r="G16" s="164">
        <f t="shared" si="0"/>
        <v>148637.11421727095</v>
      </c>
      <c r="H16" s="164">
        <f t="shared" si="0"/>
        <v>151164.67412263784</v>
      </c>
      <c r="I16" s="164">
        <f t="shared" si="0"/>
        <v>151894.1593350186</v>
      </c>
      <c r="J16" s="164">
        <f t="shared" si="0"/>
        <v>154260.38935923332</v>
      </c>
      <c r="K16" s="164">
        <f t="shared" si="0"/>
        <v>158634.88059374772</v>
      </c>
      <c r="L16" s="164">
        <f t="shared" si="0"/>
        <v>159508.03079408244</v>
      </c>
      <c r="M16" s="164">
        <f t="shared" si="0"/>
        <v>155473.25061737036</v>
      </c>
      <c r="N16" s="164">
        <f t="shared" si="0"/>
        <v>158325.9</v>
      </c>
      <c r="O16" s="164">
        <f t="shared" si="0"/>
        <v>156513.81546235879</v>
      </c>
      <c r="P16" s="164">
        <f t="shared" si="0"/>
        <v>151464.780914987</v>
      </c>
      <c r="Q16" s="164">
        <f t="shared" si="0"/>
        <v>150303.48039018904</v>
      </c>
      <c r="R16" s="164">
        <f t="shared" si="0"/>
        <v>150957.51471028227</v>
      </c>
      <c r="S16" s="164">
        <f t="shared" si="0"/>
        <v>153444.70316596876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5163.5390126873681</v>
      </c>
      <c r="E18" s="152">
        <v>5014.9898818297652</v>
      </c>
      <c r="F18" s="152">
        <v>4660.8144296470646</v>
      </c>
      <c r="G18" s="152">
        <v>4502.0582831360325</v>
      </c>
      <c r="H18" s="152">
        <v>4487.3074567273879</v>
      </c>
      <c r="I18" s="152">
        <v>4020.1348949651724</v>
      </c>
      <c r="J18" s="152">
        <v>4014.8910567708112</v>
      </c>
      <c r="K18" s="152">
        <v>3650.4643866031497</v>
      </c>
      <c r="L18" s="152">
        <v>3585.8952469558635</v>
      </c>
      <c r="M18" s="152">
        <v>3408.1842813009266</v>
      </c>
      <c r="N18" s="152">
        <v>3463.4</v>
      </c>
      <c r="O18" s="152">
        <v>3255.9437437213974</v>
      </c>
      <c r="P18" s="152">
        <v>3301.1275451994534</v>
      </c>
      <c r="Q18" s="152">
        <v>3554.6545702701615</v>
      </c>
      <c r="R18" s="152">
        <v>3502.0444799042584</v>
      </c>
      <c r="S18" s="152">
        <v>3606.8172034594763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813.23314494121905</v>
      </c>
      <c r="E19" s="156">
        <v>811.57718539985513</v>
      </c>
      <c r="F19" s="156">
        <v>695.9038343760883</v>
      </c>
      <c r="G19" s="156">
        <v>623.18301276833267</v>
      </c>
      <c r="H19" s="156">
        <v>690.54694766452656</v>
      </c>
      <c r="I19" s="156">
        <v>726.35750477431031</v>
      </c>
      <c r="J19" s="156">
        <v>862.95070694915989</v>
      </c>
      <c r="K19" s="156">
        <v>838.18915284625723</v>
      </c>
      <c r="L19" s="156">
        <v>621.60697672040976</v>
      </c>
      <c r="M19" s="156">
        <v>645.96434748702768</v>
      </c>
      <c r="N19" s="156">
        <v>714</v>
      </c>
      <c r="O19" s="156">
        <v>659.67183837481855</v>
      </c>
      <c r="P19" s="156">
        <v>653.40062287364719</v>
      </c>
      <c r="Q19" s="156">
        <v>571.9360924892618</v>
      </c>
      <c r="R19" s="156">
        <v>528.27366111498964</v>
      </c>
      <c r="S19" s="156">
        <v>489.66853207059836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24993.85677888284</v>
      </c>
      <c r="E20" s="156">
        <v>24894.446248782053</v>
      </c>
      <c r="F20" s="156">
        <v>24299.953166092248</v>
      </c>
      <c r="G20" s="156">
        <v>22890.783077889166</v>
      </c>
      <c r="H20" s="156">
        <v>22540.89063315259</v>
      </c>
      <c r="I20" s="156">
        <v>21994.723421165902</v>
      </c>
      <c r="J20" s="156">
        <v>22048.433538183832</v>
      </c>
      <c r="K20" s="156">
        <v>22396.25572013803</v>
      </c>
      <c r="L20" s="156">
        <v>21843.453190336473</v>
      </c>
      <c r="M20" s="156">
        <v>19525.299687065723</v>
      </c>
      <c r="N20" s="156">
        <v>20822.000000000004</v>
      </c>
      <c r="O20" s="156">
        <v>20253.072075820124</v>
      </c>
      <c r="P20" s="156">
        <v>19700.177817064268</v>
      </c>
      <c r="Q20" s="156">
        <v>19749.809321183413</v>
      </c>
      <c r="R20" s="156">
        <v>20365.513114590598</v>
      </c>
      <c r="S20" s="156">
        <v>21387.508316048985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2741.6872518461996</v>
      </c>
      <c r="E21" s="156">
        <v>2776.3759462362905</v>
      </c>
      <c r="F21" s="156">
        <v>2853.0255905275426</v>
      </c>
      <c r="G21" s="156">
        <v>3117.8919459497174</v>
      </c>
      <c r="H21" s="156">
        <v>3187.5411174882602</v>
      </c>
      <c r="I21" s="156">
        <v>2869.112143858526</v>
      </c>
      <c r="J21" s="156">
        <v>3038.2698010228205</v>
      </c>
      <c r="K21" s="156">
        <v>3292.1935100538917</v>
      </c>
      <c r="L21" s="156">
        <v>2705.0127286297038</v>
      </c>
      <c r="M21" s="156">
        <v>3395.4869477409743</v>
      </c>
      <c r="N21" s="156">
        <v>3342.9</v>
      </c>
      <c r="O21" s="156">
        <v>3240.2155273011394</v>
      </c>
      <c r="P21" s="156">
        <v>3488.2979926200778</v>
      </c>
      <c r="Q21" s="156">
        <v>3399.2011561157719</v>
      </c>
      <c r="R21" s="156">
        <v>3779.8942854293409</v>
      </c>
      <c r="S21" s="156">
        <v>4454.6628575901068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950.84129796562388</v>
      </c>
      <c r="E22" s="156">
        <v>941.36457890923623</v>
      </c>
      <c r="F22" s="156">
        <v>992.03823568263431</v>
      </c>
      <c r="G22" s="156">
        <v>1157.2900434914063</v>
      </c>
      <c r="H22" s="156">
        <v>1246.4553889430822</v>
      </c>
      <c r="I22" s="156">
        <v>1306.4500104869244</v>
      </c>
      <c r="J22" s="156">
        <v>1423.6752761184409</v>
      </c>
      <c r="K22" s="156">
        <v>1440.0675471422762</v>
      </c>
      <c r="L22" s="156">
        <v>1445.1339828853604</v>
      </c>
      <c r="M22" s="156">
        <v>1492.7865148318854</v>
      </c>
      <c r="N22" s="156">
        <v>1715.2</v>
      </c>
      <c r="O22" s="156">
        <v>1811.281697429705</v>
      </c>
      <c r="P22" s="156">
        <v>1845.5972289317615</v>
      </c>
      <c r="Q22" s="156">
        <v>1769.298703384047</v>
      </c>
      <c r="R22" s="156">
        <v>1742.6947242445399</v>
      </c>
      <c r="S22" s="156">
        <v>1798.9081516847336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11123.110151187906</v>
      </c>
      <c r="E23" s="156">
        <v>11521.972668448796</v>
      </c>
      <c r="F23" s="156">
        <v>11379.919061400455</v>
      </c>
      <c r="G23" s="156">
        <v>10645.510151871062</v>
      </c>
      <c r="H23" s="156">
        <v>10731.721149701683</v>
      </c>
      <c r="I23" s="156">
        <v>10524.787777765512</v>
      </c>
      <c r="J23" s="156">
        <v>10397.417164467748</v>
      </c>
      <c r="K23" s="156">
        <v>10721.962202787361</v>
      </c>
      <c r="L23" s="156">
        <v>10759.014834732288</v>
      </c>
      <c r="M23" s="156">
        <v>9760.7502424490849</v>
      </c>
      <c r="N23" s="156">
        <v>9225.7999999999993</v>
      </c>
      <c r="O23" s="156">
        <v>8589.1282509208613</v>
      </c>
      <c r="P23" s="156">
        <v>7370.9798439732349</v>
      </c>
      <c r="Q23" s="156">
        <v>6775.2197824254345</v>
      </c>
      <c r="R23" s="156">
        <v>6260.5963897476813</v>
      </c>
      <c r="S23" s="156">
        <v>6231.8514460141669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20549.268633359632</v>
      </c>
      <c r="E24" s="156">
        <v>21041.79678716866</v>
      </c>
      <c r="F24" s="156">
        <v>21078.380747661307</v>
      </c>
      <c r="G24" s="156">
        <v>20465.265018489659</v>
      </c>
      <c r="H24" s="156">
        <v>20662.643769424467</v>
      </c>
      <c r="I24" s="156">
        <v>20457.119517822248</v>
      </c>
      <c r="J24" s="156">
        <v>20411.384245133013</v>
      </c>
      <c r="K24" s="156">
        <v>20794.408597667123</v>
      </c>
      <c r="L24" s="156">
        <v>20812.485303288995</v>
      </c>
      <c r="M24" s="156">
        <v>20945.501444696612</v>
      </c>
      <c r="N24" s="156">
        <v>20971.399999999998</v>
      </c>
      <c r="O24" s="156">
        <v>21796.263787557455</v>
      </c>
      <c r="P24" s="156">
        <v>22134.31869340433</v>
      </c>
      <c r="Q24" s="156">
        <v>22009.453655011843</v>
      </c>
      <c r="R24" s="156">
        <v>22033.908447192585</v>
      </c>
      <c r="S24" s="156">
        <v>22024.028489805507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6010.6568720011383</v>
      </c>
      <c r="E25" s="156">
        <v>6099.0081694855971</v>
      </c>
      <c r="F25" s="156">
        <v>6093.932006772905</v>
      </c>
      <c r="G25" s="156">
        <v>6102.7513547456801</v>
      </c>
      <c r="H25" s="156">
        <v>6180.1002699575774</v>
      </c>
      <c r="I25" s="156">
        <v>6171.0582962611352</v>
      </c>
      <c r="J25" s="156">
        <v>6491.3618978039458</v>
      </c>
      <c r="K25" s="156">
        <v>7124.0344823991736</v>
      </c>
      <c r="L25" s="156">
        <v>6980.8099293535488</v>
      </c>
      <c r="M25" s="156">
        <v>7020.3257315963647</v>
      </c>
      <c r="N25" s="156">
        <v>7436.8</v>
      </c>
      <c r="O25" s="156">
        <v>7270.0889912632292</v>
      </c>
      <c r="P25" s="156">
        <v>7138.6870316884397</v>
      </c>
      <c r="Q25" s="156">
        <v>7247.0996748424386</v>
      </c>
      <c r="R25" s="156">
        <v>7099.5312655829266</v>
      </c>
      <c r="S25" s="156">
        <v>7490.118577075099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6422.7053452490281</v>
      </c>
      <c r="E26" s="156">
        <v>6504.6093886626522</v>
      </c>
      <c r="F26" s="156">
        <v>6804.3663612455421</v>
      </c>
      <c r="G26" s="156">
        <v>6793.2646463706769</v>
      </c>
      <c r="H26" s="156">
        <v>7113.8358930151308</v>
      </c>
      <c r="I26" s="156">
        <v>7265.8932099923832</v>
      </c>
      <c r="J26" s="156">
        <v>7487.5370664833044</v>
      </c>
      <c r="K26" s="156">
        <v>7600.6170973491908</v>
      </c>
      <c r="L26" s="156">
        <v>7477.6865587715074</v>
      </c>
      <c r="M26" s="156">
        <v>7520.4207116505531</v>
      </c>
      <c r="N26" s="156">
        <v>7687</v>
      </c>
      <c r="O26" s="156">
        <v>7712.2040812184796</v>
      </c>
      <c r="P26" s="156">
        <v>7746.3485831166299</v>
      </c>
      <c r="Q26" s="156">
        <v>7587.9129701738184</v>
      </c>
      <c r="R26" s="156">
        <v>8040.5904059040595</v>
      </c>
      <c r="S26" s="156">
        <v>8432.7671897624532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5233.1190750248961</v>
      </c>
      <c r="E27" s="156">
        <v>5524.2711169960266</v>
      </c>
      <c r="F27" s="156">
        <v>5726.8262221848618</v>
      </c>
      <c r="G27" s="156">
        <v>5690.6295788078241</v>
      </c>
      <c r="H27" s="156">
        <v>5856.2646037975537</v>
      </c>
      <c r="I27" s="156">
        <v>5896.3008753822205</v>
      </c>
      <c r="J27" s="156">
        <v>6002.7289526838285</v>
      </c>
      <c r="K27" s="156">
        <v>6044.5310789822061</v>
      </c>
      <c r="L27" s="156">
        <v>6110.4579239553832</v>
      </c>
      <c r="M27" s="156">
        <v>5983.4434768698575</v>
      </c>
      <c r="N27" s="156">
        <v>5739.3</v>
      </c>
      <c r="O27" s="156">
        <v>5807.6692812712454</v>
      </c>
      <c r="P27" s="156">
        <v>5566.3936026970632</v>
      </c>
      <c r="Q27" s="156">
        <v>5235.6388743928383</v>
      </c>
      <c r="R27" s="156">
        <v>5178.1190784880828</v>
      </c>
      <c r="S27" s="156">
        <v>5206.2380151058578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8465.4880304186445</v>
      </c>
      <c r="E28" s="156">
        <v>9527.0692282709169</v>
      </c>
      <c r="F28" s="156">
        <v>9353.3318122320561</v>
      </c>
      <c r="G28" s="156">
        <v>9580.5521315440619</v>
      </c>
      <c r="H28" s="156">
        <v>10012.136748258887</v>
      </c>
      <c r="I28" s="156">
        <v>9974.9417699720725</v>
      </c>
      <c r="J28" s="156">
        <v>11498.667755382699</v>
      </c>
      <c r="K28" s="156">
        <v>12208.103572284823</v>
      </c>
      <c r="L28" s="156">
        <v>12922.779646461031</v>
      </c>
      <c r="M28" s="156">
        <v>10989.592185641015</v>
      </c>
      <c r="N28" s="156">
        <v>10424.4</v>
      </c>
      <c r="O28" s="156">
        <v>10966.828684207856</v>
      </c>
      <c r="P28" s="156">
        <v>9525.6498545600316</v>
      </c>
      <c r="Q28" s="156">
        <v>8284.5931516197652</v>
      </c>
      <c r="R28" s="156">
        <v>8067.0190485688645</v>
      </c>
      <c r="S28" s="156">
        <v>8064.0237936837157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11115.996947789088</v>
      </c>
      <c r="E29" s="156">
        <v>10990.581357583631</v>
      </c>
      <c r="F29" s="156">
        <v>11624.055816411084</v>
      </c>
      <c r="G29" s="156">
        <v>12159.801846640465</v>
      </c>
      <c r="H29" s="156">
        <v>12409.768380935097</v>
      </c>
      <c r="I29" s="156">
        <v>13160.869421232159</v>
      </c>
      <c r="J29" s="156">
        <v>13413.124758262067</v>
      </c>
      <c r="K29" s="156">
        <v>14549.946316700196</v>
      </c>
      <c r="L29" s="156">
        <v>15000.25559497398</v>
      </c>
      <c r="M29" s="156">
        <v>15240.399516101619</v>
      </c>
      <c r="N29" s="156">
        <v>16795.3</v>
      </c>
      <c r="O29" s="156">
        <v>16841.063836264191</v>
      </c>
      <c r="P29" s="156">
        <v>17909.364689436843</v>
      </c>
      <c r="Q29" s="156">
        <v>18639.657179559228</v>
      </c>
      <c r="R29" s="156">
        <v>18840.131644559689</v>
      </c>
      <c r="S29" s="156">
        <v>18816.675145775447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5037.958639955511</v>
      </c>
      <c r="E30" s="156">
        <v>5005.9959527319061</v>
      </c>
      <c r="F30" s="156">
        <v>4880.9337960683542</v>
      </c>
      <c r="G30" s="156">
        <v>4968.6024606367882</v>
      </c>
      <c r="H30" s="156">
        <v>5085.86465824278</v>
      </c>
      <c r="I30" s="156">
        <v>5321.3966375608516</v>
      </c>
      <c r="J30" s="156">
        <v>5216.1674330654505</v>
      </c>
      <c r="K30" s="156">
        <v>5711.9030990378687</v>
      </c>
      <c r="L30" s="156">
        <v>6112.6049217368181</v>
      </c>
      <c r="M30" s="156">
        <v>5897.2615750692348</v>
      </c>
      <c r="N30" s="156">
        <v>5827</v>
      </c>
      <c r="O30" s="156">
        <v>5623.9028300642321</v>
      </c>
      <c r="P30" s="156">
        <v>5308.6102517190702</v>
      </c>
      <c r="Q30" s="156">
        <v>5288.3264421339973</v>
      </c>
      <c r="R30" s="156">
        <v>5701.9048568864064</v>
      </c>
      <c r="S30" s="156">
        <v>5507.4746605095297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4149.0668770450457</v>
      </c>
      <c r="E31" s="156">
        <v>4098.4835236215549</v>
      </c>
      <c r="F31" s="156">
        <v>4213.9709149424189</v>
      </c>
      <c r="G31" s="156">
        <v>4226.6902342023859</v>
      </c>
      <c r="H31" s="156">
        <v>4354.1435085410949</v>
      </c>
      <c r="I31" s="156">
        <v>4462.6831072205232</v>
      </c>
      <c r="J31" s="156">
        <v>4683.0547079805756</v>
      </c>
      <c r="K31" s="156">
        <v>5064.2636006379453</v>
      </c>
      <c r="L31" s="156">
        <v>5261.269182402797</v>
      </c>
      <c r="M31" s="156">
        <v>5186.6108117295371</v>
      </c>
      <c r="N31" s="156">
        <v>5416.9</v>
      </c>
      <c r="O31" s="156">
        <v>5277.9835411825579</v>
      </c>
      <c r="P31" s="156">
        <v>4966.7492368256062</v>
      </c>
      <c r="Q31" s="156">
        <v>4866.8259002047289</v>
      </c>
      <c r="R31" s="156">
        <v>5125.1620624314355</v>
      </c>
      <c r="S31" s="156">
        <v>5280.3976049778885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12451.209891232655</v>
      </c>
      <c r="E32" s="156">
        <v>12532.040872411122</v>
      </c>
      <c r="F32" s="156">
        <v>12697.152738582732</v>
      </c>
      <c r="G32" s="156">
        <v>12986.72000372119</v>
      </c>
      <c r="H32" s="156">
        <v>13055.284589732535</v>
      </c>
      <c r="I32" s="156">
        <v>13509.476868052418</v>
      </c>
      <c r="J32" s="156">
        <v>13379.81864282951</v>
      </c>
      <c r="K32" s="156">
        <v>13234.027915315897</v>
      </c>
      <c r="L32" s="156">
        <v>13385.099835396835</v>
      </c>
      <c r="M32" s="156">
        <v>13733.91587766569</v>
      </c>
      <c r="N32" s="156">
        <v>13388.3</v>
      </c>
      <c r="O32" s="156">
        <v>12911.445067935745</v>
      </c>
      <c r="P32" s="156">
        <v>11645.06480558325</v>
      </c>
      <c r="Q32" s="156">
        <v>12228.3328649994</v>
      </c>
      <c r="R32" s="156">
        <v>11597.686247132742</v>
      </c>
      <c r="S32" s="156">
        <v>11544.339216530347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9724.5250320094146</v>
      </c>
      <c r="E33" s="156">
        <v>10098.683388712619</v>
      </c>
      <c r="F33" s="156">
        <v>10566.5701968225</v>
      </c>
      <c r="G33" s="156">
        <v>10574.109821615462</v>
      </c>
      <c r="H33" s="156">
        <v>10824.731743835211</v>
      </c>
      <c r="I33" s="156">
        <v>11109.626996655223</v>
      </c>
      <c r="J33" s="156">
        <v>10918.281834200008</v>
      </c>
      <c r="K33" s="156">
        <v>10471.579122929545</v>
      </c>
      <c r="L33" s="156">
        <v>10710.349551686415</v>
      </c>
      <c r="M33" s="156">
        <v>10825.726597414543</v>
      </c>
      <c r="N33" s="156">
        <v>11083.2</v>
      </c>
      <c r="O33" s="156">
        <v>10333.539660473469</v>
      </c>
      <c r="P33" s="156">
        <v>9281.6396172307832</v>
      </c>
      <c r="Q33" s="156">
        <v>9487.2746979246112</v>
      </c>
      <c r="R33" s="156">
        <v>9406.5024434028128</v>
      </c>
      <c r="S33" s="156">
        <v>9215.1606464994329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7241.3703909675251</v>
      </c>
      <c r="E34" s="156">
        <v>8086.1668373847651</v>
      </c>
      <c r="F34" s="156">
        <v>8363.4551415224632</v>
      </c>
      <c r="G34" s="156">
        <v>8503.0350954717778</v>
      </c>
      <c r="H34" s="156">
        <v>8994.3513078196956</v>
      </c>
      <c r="I34" s="156">
        <v>9364.1612116261349</v>
      </c>
      <c r="J34" s="156">
        <v>9138.9831965275716</v>
      </c>
      <c r="K34" s="156">
        <v>9469.8383246640897</v>
      </c>
      <c r="L34" s="156">
        <v>9461.001318870065</v>
      </c>
      <c r="M34" s="156">
        <v>9564.5914357984821</v>
      </c>
      <c r="N34" s="156">
        <v>9782</v>
      </c>
      <c r="O34" s="156">
        <v>9643.3246405341506</v>
      </c>
      <c r="P34" s="156">
        <v>9423.4821309268082</v>
      </c>
      <c r="Q34" s="156">
        <v>9304.4237485448175</v>
      </c>
      <c r="R34" s="156">
        <v>9304.7771018250733</v>
      </c>
      <c r="S34" s="156">
        <v>9434.6065041286729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1093.2346969128698</v>
      </c>
      <c r="E35" s="156">
        <v>1078.2721662877561</v>
      </c>
      <c r="F35" s="156">
        <v>1130.1382200713317</v>
      </c>
      <c r="G35" s="156">
        <v>1149.6150894248437</v>
      </c>
      <c r="H35" s="156">
        <v>1204.146911367709</v>
      </c>
      <c r="I35" s="156">
        <v>1166.3667774233074</v>
      </c>
      <c r="J35" s="156">
        <v>1170.8711160771843</v>
      </c>
      <c r="K35" s="156">
        <v>1159.976233412902</v>
      </c>
      <c r="L35" s="156">
        <v>1219.3925018658435</v>
      </c>
      <c r="M35" s="156">
        <v>1225.0427410243851</v>
      </c>
      <c r="N35" s="156">
        <v>1255.8000000000002</v>
      </c>
      <c r="O35" s="156">
        <v>1257.0396452526161</v>
      </c>
      <c r="P35" s="156">
        <v>1114.0804390950866</v>
      </c>
      <c r="Q35" s="156">
        <v>1059.9735056802219</v>
      </c>
      <c r="R35" s="156">
        <v>1125.062331704399</v>
      </c>
      <c r="S35" s="156">
        <v>1209.1535240480573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1364.7004048059389</v>
      </c>
      <c r="E36" s="156">
        <v>1324.7308067054737</v>
      </c>
      <c r="F36" s="156">
        <v>1439.0018373302271</v>
      </c>
      <c r="G36" s="156">
        <v>1479.0566783729098</v>
      </c>
      <c r="H36" s="156">
        <v>1524.693178466913</v>
      </c>
      <c r="I36" s="156">
        <v>1568.9542880482179</v>
      </c>
      <c r="J36" s="156">
        <v>1628.5616055696421</v>
      </c>
      <c r="K36" s="156">
        <v>1739.4431530338882</v>
      </c>
      <c r="L36" s="156">
        <v>1912.1571193424052</v>
      </c>
      <c r="M36" s="156">
        <v>1902.6004539046801</v>
      </c>
      <c r="N36" s="156">
        <v>2003.2</v>
      </c>
      <c r="O36" s="156">
        <v>2044.8710793615357</v>
      </c>
      <c r="P36" s="156">
        <v>2162.1732739924555</v>
      </c>
      <c r="Q36" s="156">
        <v>2111.2159287061936</v>
      </c>
      <c r="R36" s="156">
        <v>2124.4639473421757</v>
      </c>
      <c r="S36" s="156">
        <v>2139.9639963996401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939.71883446929041</v>
      </c>
      <c r="E37" s="156">
        <v>958.22819596772172</v>
      </c>
      <c r="F37" s="156">
        <v>1006.5687557791841</v>
      </c>
      <c r="G37" s="156">
        <v>1020.3037421215433</v>
      </c>
      <c r="H37" s="156">
        <v>1002.2458655656632</v>
      </c>
      <c r="I37" s="156">
        <v>1023.7446047533365</v>
      </c>
      <c r="J37" s="156">
        <v>1034.2086037216898</v>
      </c>
      <c r="K37" s="156">
        <v>1123.0754797619172</v>
      </c>
      <c r="L37" s="156">
        <v>1181.5644457167393</v>
      </c>
      <c r="M37" s="156">
        <v>1209.34603733216</v>
      </c>
      <c r="N37" s="156">
        <v>1232</v>
      </c>
      <c r="O37" s="156">
        <v>1218.2772022039794</v>
      </c>
      <c r="P37" s="156">
        <v>1182.6376540481647</v>
      </c>
      <c r="Q37" s="156">
        <v>1132.6321705270761</v>
      </c>
      <c r="R37" s="156">
        <v>1133.6391742295802</v>
      </c>
      <c r="S37" s="156">
        <v>1110.3392947990453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145585.28730875181</v>
      </c>
      <c r="E39" s="164">
        <f t="shared" ref="E39:S39" si="1">SUM(E18:E38)</f>
        <v>148830.66430159644</v>
      </c>
      <c r="F39" s="164">
        <f t="shared" si="1"/>
        <v>149860.33888535298</v>
      </c>
      <c r="G39" s="164">
        <f t="shared" si="1"/>
        <v>148637.11421727098</v>
      </c>
      <c r="H39" s="164">
        <f t="shared" si="1"/>
        <v>151164.67412263781</v>
      </c>
      <c r="I39" s="164">
        <f t="shared" si="1"/>
        <v>151894.15933501854</v>
      </c>
      <c r="J39" s="164">
        <f t="shared" si="1"/>
        <v>154260.38935923332</v>
      </c>
      <c r="K39" s="164">
        <f t="shared" si="1"/>
        <v>158634.88059374774</v>
      </c>
      <c r="L39" s="164">
        <f t="shared" si="1"/>
        <v>159508.03079408244</v>
      </c>
      <c r="M39" s="164">
        <f t="shared" si="1"/>
        <v>155473.25061737036</v>
      </c>
      <c r="N39" s="164">
        <f t="shared" si="1"/>
        <v>158325.9</v>
      </c>
      <c r="O39" s="164">
        <f t="shared" si="1"/>
        <v>156513.81546235879</v>
      </c>
      <c r="P39" s="164">
        <f t="shared" si="1"/>
        <v>151464.780914987</v>
      </c>
      <c r="Q39" s="164">
        <f t="shared" si="1"/>
        <v>150303.48039018907</v>
      </c>
      <c r="R39" s="164">
        <f t="shared" si="1"/>
        <v>150957.51471028227</v>
      </c>
      <c r="S39" s="164">
        <f t="shared" si="1"/>
        <v>153444.70316596873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3189.8190659717284</v>
      </c>
      <c r="E41" s="152">
        <v>3383.8409073875132</v>
      </c>
      <c r="F41" s="152">
        <v>3501.7352563255799</v>
      </c>
      <c r="G41" s="152">
        <v>3500.7093518152428</v>
      </c>
      <c r="H41" s="152">
        <v>3508.767949910392</v>
      </c>
      <c r="I41" s="152">
        <v>3513.0093057656009</v>
      </c>
      <c r="J41" s="152">
        <v>3480.0593063732867</v>
      </c>
      <c r="K41" s="152">
        <v>3357.9685822396877</v>
      </c>
      <c r="L41" s="152">
        <v>3434.0718324114873</v>
      </c>
      <c r="M41" s="152">
        <v>3542.5560632267225</v>
      </c>
      <c r="N41" s="152">
        <v>3567.8</v>
      </c>
      <c r="O41" s="152">
        <v>3468.0209844848755</v>
      </c>
      <c r="P41" s="152">
        <v>3447.4925738249171</v>
      </c>
      <c r="Q41" s="152">
        <v>3521.5366705471479</v>
      </c>
      <c r="R41" s="152">
        <v>3733.2203051760248</v>
      </c>
      <c r="S41" s="152">
        <v>3770.496614878879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4930.3552721770284</v>
      </c>
      <c r="E42" s="156">
        <v>4838.2341919204537</v>
      </c>
      <c r="F42" s="156">
        <v>4788.1065891705593</v>
      </c>
      <c r="G42" s="156">
        <v>4492.6390213270697</v>
      </c>
      <c r="H42" s="156">
        <v>4179.918785871464</v>
      </c>
      <c r="I42" s="156">
        <v>3769.3318173288149</v>
      </c>
      <c r="J42" s="156">
        <v>3701.2763762946411</v>
      </c>
      <c r="K42" s="156">
        <v>3737.1915816246751</v>
      </c>
      <c r="L42" s="156">
        <v>3567.0834568709038</v>
      </c>
      <c r="M42" s="156">
        <v>3317.2033872886695</v>
      </c>
      <c r="N42" s="156">
        <v>3363.4</v>
      </c>
      <c r="O42" s="156">
        <v>3434.1292149083197</v>
      </c>
      <c r="P42" s="156">
        <v>3468.3578131584627</v>
      </c>
      <c r="Q42" s="156">
        <v>3576.1310264541767</v>
      </c>
      <c r="R42" s="156">
        <v>3774.8080183504539</v>
      </c>
      <c r="S42" s="156">
        <v>3903.8469064297733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3303.5009893819279</v>
      </c>
      <c r="E43" s="156">
        <v>3076.2984985135031</v>
      </c>
      <c r="F43" s="156">
        <v>2901.1804546491662</v>
      </c>
      <c r="G43" s="156">
        <v>2678.2101076819313</v>
      </c>
      <c r="H43" s="156">
        <v>2528.980740001361</v>
      </c>
      <c r="I43" s="156">
        <v>2597.4456059786507</v>
      </c>
      <c r="J43" s="156">
        <v>2731.423782715201</v>
      </c>
      <c r="K43" s="156">
        <v>2761.5106376325143</v>
      </c>
      <c r="L43" s="156">
        <v>2443.9991412008872</v>
      </c>
      <c r="M43" s="156">
        <v>2096.7596804671016</v>
      </c>
      <c r="N43" s="156">
        <v>2446.9</v>
      </c>
      <c r="O43" s="156">
        <v>2295.7107631736494</v>
      </c>
      <c r="P43" s="156">
        <v>2155.389501598298</v>
      </c>
      <c r="Q43" s="156">
        <v>2114.6280759503834</v>
      </c>
      <c r="R43" s="156">
        <v>2069.6120474718259</v>
      </c>
      <c r="S43" s="156">
        <v>2224.0050091965713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266.80979294111563</v>
      </c>
      <c r="E44" s="156">
        <v>252.454593149624</v>
      </c>
      <c r="F44" s="156">
        <v>189.8574567987223</v>
      </c>
      <c r="G44" s="156">
        <v>212.57297020722376</v>
      </c>
      <c r="H44" s="156">
        <v>357.29679453732899</v>
      </c>
      <c r="I44" s="156">
        <v>602.61179613418847</v>
      </c>
      <c r="J44" s="156">
        <v>671.17194550689771</v>
      </c>
      <c r="K44" s="156">
        <v>568.10482315782883</v>
      </c>
      <c r="L44" s="156">
        <v>717.19949698909113</v>
      </c>
      <c r="M44" s="156">
        <v>158.1667849751552</v>
      </c>
      <c r="N44" s="156">
        <v>430.8</v>
      </c>
      <c r="O44" s="156">
        <v>314.36138367715552</v>
      </c>
      <c r="P44" s="156">
        <v>262.61421919807589</v>
      </c>
      <c r="Q44" s="156">
        <v>211.95455822728914</v>
      </c>
      <c r="R44" s="156">
        <v>187.4937668295602</v>
      </c>
      <c r="S44" s="156">
        <v>576.64462098383751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893.93567077508055</v>
      </c>
      <c r="E45" s="156">
        <v>869.16331476253526</v>
      </c>
      <c r="F45" s="156">
        <v>848.89459969017571</v>
      </c>
      <c r="G45" s="156">
        <v>835.17454706142291</v>
      </c>
      <c r="H45" s="156">
        <v>874.63986751661707</v>
      </c>
      <c r="I45" s="156">
        <v>851.20710019980356</v>
      </c>
      <c r="J45" s="156">
        <v>816.53702350767117</v>
      </c>
      <c r="K45" s="156">
        <v>887.70287596551759</v>
      </c>
      <c r="L45" s="156">
        <v>756.25440901330114</v>
      </c>
      <c r="M45" s="156">
        <v>681.65685206106718</v>
      </c>
      <c r="N45" s="156">
        <v>805.6</v>
      </c>
      <c r="O45" s="156">
        <v>825.98504297354611</v>
      </c>
      <c r="P45" s="156">
        <v>690.19744889044205</v>
      </c>
      <c r="Q45" s="156">
        <v>711.13162859780812</v>
      </c>
      <c r="R45" s="156">
        <v>702.50324124862868</v>
      </c>
      <c r="S45" s="156">
        <v>859.68379446640313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438.56132227984637</v>
      </c>
      <c r="E46" s="156">
        <v>444.82474329827363</v>
      </c>
      <c r="F46" s="156">
        <v>464.37620837486344</v>
      </c>
      <c r="G46" s="156">
        <v>423.51791985487358</v>
      </c>
      <c r="H46" s="156">
        <v>422.51763798461917</v>
      </c>
      <c r="I46" s="156">
        <v>428.08729536698718</v>
      </c>
      <c r="J46" s="156">
        <v>393.87167476041088</v>
      </c>
      <c r="K46" s="156">
        <v>455.83897094847441</v>
      </c>
      <c r="L46" s="156">
        <v>449.94939219515186</v>
      </c>
      <c r="M46" s="156">
        <v>467.90174063446676</v>
      </c>
      <c r="N46" s="156">
        <v>427.9</v>
      </c>
      <c r="O46" s="156">
        <v>434.80907974713085</v>
      </c>
      <c r="P46" s="156">
        <v>461.6048760933694</v>
      </c>
      <c r="Q46" s="156">
        <v>488.84027136606318</v>
      </c>
      <c r="R46" s="156">
        <v>452.87723147501748</v>
      </c>
      <c r="S46" s="156">
        <v>494.26681798614641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3247.2420170458226</v>
      </c>
      <c r="E47" s="156">
        <v>3206.7104704324579</v>
      </c>
      <c r="F47" s="156">
        <v>3128.9853854190437</v>
      </c>
      <c r="G47" s="156">
        <v>2871.4794055399216</v>
      </c>
      <c r="H47" s="156">
        <v>2833.3068669041081</v>
      </c>
      <c r="I47" s="156">
        <v>2716.6653787987502</v>
      </c>
      <c r="J47" s="156">
        <v>2666.7454553268299</v>
      </c>
      <c r="K47" s="156">
        <v>2735.3465439421261</v>
      </c>
      <c r="L47" s="156">
        <v>2624.3469548414796</v>
      </c>
      <c r="M47" s="156">
        <v>2476.2799812039475</v>
      </c>
      <c r="N47" s="156">
        <v>2517.6</v>
      </c>
      <c r="O47" s="156">
        <v>2447.3104749921358</v>
      </c>
      <c r="P47" s="156">
        <v>2360.3416554460332</v>
      </c>
      <c r="Q47" s="156">
        <v>2303.5004616434508</v>
      </c>
      <c r="R47" s="156">
        <v>2324.7232472324722</v>
      </c>
      <c r="S47" s="156">
        <v>2435.7218330528704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2433.6208791919403</v>
      </c>
      <c r="E48" s="156">
        <v>2390.8861518475028</v>
      </c>
      <c r="F48" s="156">
        <v>2379.6428614316765</v>
      </c>
      <c r="G48" s="156">
        <v>2236.4351001232644</v>
      </c>
      <c r="H48" s="156">
        <v>2354.0754520088017</v>
      </c>
      <c r="I48" s="156">
        <v>2298.2922871430305</v>
      </c>
      <c r="J48" s="156">
        <v>2442.1977738622204</v>
      </c>
      <c r="K48" s="156">
        <v>2555.950507124764</v>
      </c>
      <c r="L48" s="156">
        <v>2670.7630021163263</v>
      </c>
      <c r="M48" s="156">
        <v>2203.0373621539475</v>
      </c>
      <c r="N48" s="156">
        <v>2334.4</v>
      </c>
      <c r="O48" s="156">
        <v>2269.2264761692154</v>
      </c>
      <c r="P48" s="156">
        <v>2217.5740818780773</v>
      </c>
      <c r="Q48" s="156">
        <v>2206.3546224559432</v>
      </c>
      <c r="R48" s="156">
        <v>2337.4887802932089</v>
      </c>
      <c r="S48" s="156">
        <v>2248.0726333502917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914.11130223354587</v>
      </c>
      <c r="E49" s="156">
        <v>922.62722662203009</v>
      </c>
      <c r="F49" s="156">
        <v>759.91017496667587</v>
      </c>
      <c r="G49" s="156">
        <v>736.33044165872047</v>
      </c>
      <c r="H49" s="156">
        <v>751.23068895896188</v>
      </c>
      <c r="I49" s="156">
        <v>776.3635761516299</v>
      </c>
      <c r="J49" s="156">
        <v>769.58614465598009</v>
      </c>
      <c r="K49" s="156">
        <v>819.84301543785762</v>
      </c>
      <c r="L49" s="156">
        <v>711.88312153029813</v>
      </c>
      <c r="M49" s="156">
        <v>448.40583477469733</v>
      </c>
      <c r="N49" s="156">
        <v>575.9</v>
      </c>
      <c r="O49" s="156">
        <v>458.6550852875219</v>
      </c>
      <c r="P49" s="156">
        <v>410.00709212568484</v>
      </c>
      <c r="Q49" s="156">
        <v>407.95231022439884</v>
      </c>
      <c r="R49" s="156">
        <v>403.21132941059142</v>
      </c>
      <c r="S49" s="156">
        <v>409.44311822486594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900.53155029034804</v>
      </c>
      <c r="E50" s="156">
        <v>896.64476478377094</v>
      </c>
      <c r="F50" s="156">
        <v>829.92086270459822</v>
      </c>
      <c r="G50" s="156">
        <v>737.49331348698752</v>
      </c>
      <c r="H50" s="156">
        <v>694.17662938681065</v>
      </c>
      <c r="I50" s="156">
        <v>671.60472021989426</v>
      </c>
      <c r="J50" s="156">
        <v>656.23791310327044</v>
      </c>
      <c r="K50" s="156">
        <v>660.56518611947922</v>
      </c>
      <c r="L50" s="156">
        <v>677.6333950169203</v>
      </c>
      <c r="M50" s="156">
        <v>629.46781175953049</v>
      </c>
      <c r="N50" s="156">
        <v>668.3</v>
      </c>
      <c r="O50" s="156">
        <v>614.61810875807976</v>
      </c>
      <c r="P50" s="156">
        <v>571.9953541437543</v>
      </c>
      <c r="Q50" s="156">
        <v>581.47003331861424</v>
      </c>
      <c r="R50" s="156">
        <v>579.13633190385963</v>
      </c>
      <c r="S50" s="156">
        <v>578.7970101357962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793.83349930807924</v>
      </c>
      <c r="E51" s="156">
        <v>767.48194968396331</v>
      </c>
      <c r="F51" s="156">
        <v>791.25286707576288</v>
      </c>
      <c r="G51" s="156">
        <v>748.19173430704473</v>
      </c>
      <c r="H51" s="156">
        <v>715.3875819514077</v>
      </c>
      <c r="I51" s="156">
        <v>693.5720672487829</v>
      </c>
      <c r="J51" s="156">
        <v>721.56087498388422</v>
      </c>
      <c r="K51" s="156">
        <v>786.06944429966745</v>
      </c>
      <c r="L51" s="156">
        <v>804.20402613203009</v>
      </c>
      <c r="M51" s="156">
        <v>725.24769798342345</v>
      </c>
      <c r="N51" s="156">
        <v>712</v>
      </c>
      <c r="O51" s="156">
        <v>663.22337111487684</v>
      </c>
      <c r="P51" s="156">
        <v>720.62164023393734</v>
      </c>
      <c r="Q51" s="156">
        <v>740.3355947171932</v>
      </c>
      <c r="R51" s="156">
        <v>823.87553605265782</v>
      </c>
      <c r="S51" s="156">
        <v>815.4619809807067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1932.5926979733838</v>
      </c>
      <c r="E52" s="156">
        <v>1995.0283558597946</v>
      </c>
      <c r="F52" s="156">
        <v>1870.2340494518032</v>
      </c>
      <c r="G52" s="156">
        <v>1652.0920064190525</v>
      </c>
      <c r="H52" s="156">
        <v>1594.9048342823437</v>
      </c>
      <c r="I52" s="156">
        <v>1484.506948967314</v>
      </c>
      <c r="J52" s="156">
        <v>1457.4111478791526</v>
      </c>
      <c r="K52" s="156">
        <v>1485.5159329949026</v>
      </c>
      <c r="L52" s="156">
        <v>1331.0363865004958</v>
      </c>
      <c r="M52" s="156">
        <v>1100.7688385439058</v>
      </c>
      <c r="N52" s="156">
        <v>1283.7</v>
      </c>
      <c r="O52" s="156">
        <v>1343.3926270180316</v>
      </c>
      <c r="P52" s="156">
        <v>1293.2337009589787</v>
      </c>
      <c r="Q52" s="156">
        <v>1297.5191682389307</v>
      </c>
      <c r="R52" s="156">
        <v>1339.0844719258005</v>
      </c>
      <c r="S52" s="156">
        <v>1383.5948812272532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1748.9427193129959</v>
      </c>
      <c r="E53" s="156">
        <v>1850.251080520633</v>
      </c>
      <c r="F53" s="156">
        <v>1845.8564000336155</v>
      </c>
      <c r="G53" s="156">
        <v>1765.9371584064102</v>
      </c>
      <c r="H53" s="156">
        <v>1725.6868038383727</v>
      </c>
      <c r="I53" s="156">
        <v>1592.0255218624516</v>
      </c>
      <c r="J53" s="156">
        <v>1540.3541192143857</v>
      </c>
      <c r="K53" s="156">
        <v>1584.6476186505352</v>
      </c>
      <c r="L53" s="156">
        <v>1655.0285755180994</v>
      </c>
      <c r="M53" s="156">
        <v>1677.8476519930882</v>
      </c>
      <c r="N53" s="156">
        <v>1687.7000000000044</v>
      </c>
      <c r="O53" s="156">
        <v>1683.6294635155864</v>
      </c>
      <c r="P53" s="156">
        <v>1640.7478595142384</v>
      </c>
      <c r="Q53" s="156">
        <v>1588.4548994420147</v>
      </c>
      <c r="R53" s="156">
        <v>1637.4788072204938</v>
      </c>
      <c r="S53" s="156">
        <v>1687.473095135585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24993.85677888284</v>
      </c>
      <c r="E54" s="164">
        <f t="shared" ref="E54:S54" si="2">SUM(E41:E53)</f>
        <v>24894.446248782053</v>
      </c>
      <c r="F54" s="164">
        <f t="shared" si="2"/>
        <v>24299.953166092248</v>
      </c>
      <c r="G54" s="164">
        <f t="shared" si="2"/>
        <v>22890.783077889166</v>
      </c>
      <c r="H54" s="164">
        <f t="shared" si="2"/>
        <v>22540.89063315259</v>
      </c>
      <c r="I54" s="164">
        <f t="shared" si="2"/>
        <v>21994.723421165902</v>
      </c>
      <c r="J54" s="164">
        <f t="shared" si="2"/>
        <v>22048.433538183832</v>
      </c>
      <c r="K54" s="164">
        <f t="shared" si="2"/>
        <v>22396.25572013803</v>
      </c>
      <c r="L54" s="164">
        <f t="shared" si="2"/>
        <v>21843.453190336473</v>
      </c>
      <c r="M54" s="164">
        <f t="shared" si="2"/>
        <v>19525.299687065723</v>
      </c>
      <c r="N54" s="164">
        <f t="shared" si="2"/>
        <v>20822.000000000004</v>
      </c>
      <c r="O54" s="164">
        <f t="shared" si="2"/>
        <v>20253.072075820124</v>
      </c>
      <c r="P54" s="164">
        <f t="shared" si="2"/>
        <v>19700.177817064268</v>
      </c>
      <c r="Q54" s="164">
        <f t="shared" si="2"/>
        <v>19749.809321183413</v>
      </c>
      <c r="R54" s="164">
        <f t="shared" si="2"/>
        <v>20365.513114590598</v>
      </c>
      <c r="S54" s="164">
        <f t="shared" si="2"/>
        <v>21387.508316048985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3189.8190659717284</v>
      </c>
      <c r="E56" s="152">
        <v>3383.8409073875132</v>
      </c>
      <c r="F56" s="152">
        <v>3501.7352563255799</v>
      </c>
      <c r="G56" s="152">
        <v>3500.7093518152428</v>
      </c>
      <c r="H56" s="152">
        <v>3508.767949910392</v>
      </c>
      <c r="I56" s="152">
        <v>3513.0093057656009</v>
      </c>
      <c r="J56" s="152">
        <v>3480.0593063732867</v>
      </c>
      <c r="K56" s="152">
        <v>3357.9685822396877</v>
      </c>
      <c r="L56" s="152">
        <v>3434.0718324114873</v>
      </c>
      <c r="M56" s="152">
        <v>3542.5560632267225</v>
      </c>
      <c r="N56" s="152">
        <v>3567.8</v>
      </c>
      <c r="O56" s="152">
        <v>3468.0209844848755</v>
      </c>
      <c r="P56" s="152">
        <v>3447.4925738249171</v>
      </c>
      <c r="Q56" s="152">
        <v>3521.5366705471479</v>
      </c>
      <c r="R56" s="152">
        <v>3733.2203051760248</v>
      </c>
      <c r="S56" s="152">
        <v>3770.496614878879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4930.3552721770284</v>
      </c>
      <c r="E57" s="156">
        <v>4838.2341919204537</v>
      </c>
      <c r="F57" s="156">
        <v>4788.1065891705593</v>
      </c>
      <c r="G57" s="156">
        <v>4492.6390213270697</v>
      </c>
      <c r="H57" s="156">
        <v>4179.918785871464</v>
      </c>
      <c r="I57" s="156">
        <v>3769.3318173288149</v>
      </c>
      <c r="J57" s="156">
        <v>3701.2763762946411</v>
      </c>
      <c r="K57" s="156">
        <v>3737.1915816246751</v>
      </c>
      <c r="L57" s="156">
        <v>3567.0834568709038</v>
      </c>
      <c r="M57" s="156">
        <v>3317.2033872886695</v>
      </c>
      <c r="N57" s="156">
        <v>3363.4</v>
      </c>
      <c r="O57" s="156">
        <v>3434.1292149083197</v>
      </c>
      <c r="P57" s="156">
        <v>3468.3578131584627</v>
      </c>
      <c r="Q57" s="156">
        <v>3576.1310264541767</v>
      </c>
      <c r="R57" s="156">
        <v>3774.8080183504539</v>
      </c>
      <c r="S57" s="156">
        <v>3903.8469064297733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1269.5128102326664</v>
      </c>
      <c r="E58" s="156">
        <v>1183.2013390961101</v>
      </c>
      <c r="F58" s="156">
        <v>1115.4876130318351</v>
      </c>
      <c r="G58" s="156">
        <v>1031.3510244900808</v>
      </c>
      <c r="H58" s="156">
        <v>975.02325264853334</v>
      </c>
      <c r="I58" s="156">
        <v>1000.1214275463908</v>
      </c>
      <c r="J58" s="156">
        <v>1050.4319051098028</v>
      </c>
      <c r="K58" s="156">
        <v>1062.3038995965933</v>
      </c>
      <c r="L58" s="156">
        <v>942.22531208146313</v>
      </c>
      <c r="M58" s="156">
        <v>807.33046060327331</v>
      </c>
      <c r="N58" s="156">
        <v>941.3</v>
      </c>
      <c r="O58" s="156">
        <v>925.02207023917026</v>
      </c>
      <c r="P58" s="156">
        <v>895.66352488924986</v>
      </c>
      <c r="Q58" s="156">
        <v>884.74970896391153</v>
      </c>
      <c r="R58" s="156">
        <v>904.55769422559092</v>
      </c>
      <c r="S58" s="156">
        <v>931.10397996321365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1322.6678392674694</v>
      </c>
      <c r="E59" s="156">
        <v>1224.5484298098784</v>
      </c>
      <c r="F59" s="156">
        <v>1157.6381300061246</v>
      </c>
      <c r="G59" s="156">
        <v>1056.9342047119567</v>
      </c>
      <c r="H59" s="156">
        <v>989.76883464531193</v>
      </c>
      <c r="I59" s="156">
        <v>1026.3939330382277</v>
      </c>
      <c r="J59" s="156">
        <v>1088.3579010700932</v>
      </c>
      <c r="K59" s="156">
        <v>1097.8495408253675</v>
      </c>
      <c r="L59" s="156">
        <v>956.53863062436733</v>
      </c>
      <c r="M59" s="156">
        <v>828.02611451595169</v>
      </c>
      <c r="N59" s="156">
        <v>972.8</v>
      </c>
      <c r="O59" s="156">
        <v>893.05827557864609</v>
      </c>
      <c r="P59" s="156">
        <v>828.85364524981753</v>
      </c>
      <c r="Q59" s="156">
        <v>823.93320219983138</v>
      </c>
      <c r="R59" s="156">
        <v>749.77560586416678</v>
      </c>
      <c r="S59" s="156">
        <v>877.19641529370324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711.32033988179205</v>
      </c>
      <c r="E60" s="156">
        <v>668.54872960751459</v>
      </c>
      <c r="F60" s="156">
        <v>628.05471161120659</v>
      </c>
      <c r="G60" s="156">
        <v>589.92487847989378</v>
      </c>
      <c r="H60" s="156">
        <v>564.18865270751576</v>
      </c>
      <c r="I60" s="156">
        <v>570.93024539403223</v>
      </c>
      <c r="J60" s="156">
        <v>592.63397653530501</v>
      </c>
      <c r="K60" s="156">
        <v>601.35719721055352</v>
      </c>
      <c r="L60" s="156">
        <v>545.23519849505681</v>
      </c>
      <c r="M60" s="156">
        <v>461.40310534787648</v>
      </c>
      <c r="N60" s="156">
        <v>532.80000000000018</v>
      </c>
      <c r="O60" s="156">
        <v>477.63041735583306</v>
      </c>
      <c r="P60" s="156">
        <v>430.87233145923062</v>
      </c>
      <c r="Q60" s="156">
        <v>405.94516478664059</v>
      </c>
      <c r="R60" s="156">
        <v>415.27874738206822</v>
      </c>
      <c r="S60" s="156">
        <v>415.70461393965456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266.80979294111563</v>
      </c>
      <c r="E61" s="156">
        <v>252.454593149624</v>
      </c>
      <c r="F61" s="156">
        <v>189.8574567987223</v>
      </c>
      <c r="G61" s="156">
        <v>212.57297020722376</v>
      </c>
      <c r="H61" s="156">
        <v>357.29679453732899</v>
      </c>
      <c r="I61" s="156">
        <v>602.61179613418847</v>
      </c>
      <c r="J61" s="156">
        <v>671.17194550689771</v>
      </c>
      <c r="K61" s="156">
        <v>568.10482315782883</v>
      </c>
      <c r="L61" s="156">
        <v>717.19949698909113</v>
      </c>
      <c r="M61" s="156">
        <v>158.1667849751552</v>
      </c>
      <c r="N61" s="156">
        <v>430.8</v>
      </c>
      <c r="O61" s="156">
        <v>314.36138367715552</v>
      </c>
      <c r="P61" s="156">
        <v>262.61421919807589</v>
      </c>
      <c r="Q61" s="156">
        <v>211.95455822728914</v>
      </c>
      <c r="R61" s="156">
        <v>187.4937668295602</v>
      </c>
      <c r="S61" s="156">
        <v>576.64462098383751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893.93567077508055</v>
      </c>
      <c r="E62" s="156">
        <v>869.16331476253526</v>
      </c>
      <c r="F62" s="156">
        <v>848.89459969017571</v>
      </c>
      <c r="G62" s="156">
        <v>835.17454706142291</v>
      </c>
      <c r="H62" s="156">
        <v>874.63986751661707</v>
      </c>
      <c r="I62" s="156">
        <v>851.20710019980356</v>
      </c>
      <c r="J62" s="156">
        <v>816.53702350767117</v>
      </c>
      <c r="K62" s="156">
        <v>887.70287596551759</v>
      </c>
      <c r="L62" s="156">
        <v>756.25440901330114</v>
      </c>
      <c r="M62" s="156">
        <v>681.65685206106718</v>
      </c>
      <c r="N62" s="156">
        <v>805.6</v>
      </c>
      <c r="O62" s="156">
        <v>825.98504297354611</v>
      </c>
      <c r="P62" s="156">
        <v>690.19744889044205</v>
      </c>
      <c r="Q62" s="156">
        <v>711.13162859780812</v>
      </c>
      <c r="R62" s="156">
        <v>702.50324124862868</v>
      </c>
      <c r="S62" s="156">
        <v>859.68379446640313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438.56132227984637</v>
      </c>
      <c r="E63" s="156">
        <v>444.82474329827363</v>
      </c>
      <c r="F63" s="156">
        <v>464.37620837486344</v>
      </c>
      <c r="G63" s="156">
        <v>423.51791985487358</v>
      </c>
      <c r="H63" s="156">
        <v>422.51763798461917</v>
      </c>
      <c r="I63" s="156">
        <v>428.08729536698718</v>
      </c>
      <c r="J63" s="156">
        <v>393.87167476041088</v>
      </c>
      <c r="K63" s="156">
        <v>455.83897094847441</v>
      </c>
      <c r="L63" s="156">
        <v>449.94939219515186</v>
      </c>
      <c r="M63" s="156">
        <v>467.90174063446676</v>
      </c>
      <c r="N63" s="156">
        <v>427.9</v>
      </c>
      <c r="O63" s="156">
        <v>434.80907974713085</v>
      </c>
      <c r="P63" s="156">
        <v>461.6048760933694</v>
      </c>
      <c r="Q63" s="156">
        <v>488.84027136606318</v>
      </c>
      <c r="R63" s="156">
        <v>452.87723147501748</v>
      </c>
      <c r="S63" s="156">
        <v>494.26681798614641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1218.427076732065</v>
      </c>
      <c r="E64" s="156">
        <v>1201.8137757014015</v>
      </c>
      <c r="F64" s="156">
        <v>1173.0092587033012</v>
      </c>
      <c r="G64" s="156">
        <v>1072.9818359420424</v>
      </c>
      <c r="H64" s="156">
        <v>1055.7836709693518</v>
      </c>
      <c r="I64" s="156">
        <v>1007.6278576869156</v>
      </c>
      <c r="J64" s="156">
        <v>986.93540762387738</v>
      </c>
      <c r="K64" s="156">
        <v>1011.1223458038422</v>
      </c>
      <c r="L64" s="156">
        <v>966.55795360440027</v>
      </c>
      <c r="M64" s="156">
        <v>922.30631567370847</v>
      </c>
      <c r="N64" s="156">
        <v>933.5</v>
      </c>
      <c r="O64" s="156">
        <v>1002.0395945164333</v>
      </c>
      <c r="P64" s="156">
        <v>1045.4204397117926</v>
      </c>
      <c r="Q64" s="156">
        <v>1067.3999437999275</v>
      </c>
      <c r="R64" s="156">
        <v>1107.9086466540343</v>
      </c>
      <c r="S64" s="156">
        <v>1200.4461315696788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2028.8149403137577</v>
      </c>
      <c r="E65" s="156">
        <v>2004.8966947310564</v>
      </c>
      <c r="F65" s="156">
        <v>1955.9761267157426</v>
      </c>
      <c r="G65" s="156">
        <v>1798.4975695978792</v>
      </c>
      <c r="H65" s="156">
        <v>1777.5231959347564</v>
      </c>
      <c r="I65" s="156">
        <v>1709.0375211118346</v>
      </c>
      <c r="J65" s="156">
        <v>1679.8100477029525</v>
      </c>
      <c r="K65" s="156">
        <v>1724.224198138284</v>
      </c>
      <c r="L65" s="156">
        <v>1657.7890012370794</v>
      </c>
      <c r="M65" s="156">
        <v>1553.973665530239</v>
      </c>
      <c r="N65" s="156">
        <v>1584.1</v>
      </c>
      <c r="O65" s="156">
        <v>1445.2708804757026</v>
      </c>
      <c r="P65" s="156">
        <v>1314.9212157342406</v>
      </c>
      <c r="Q65" s="156">
        <v>1236.1005178435232</v>
      </c>
      <c r="R65" s="156">
        <v>1216.8146005784379</v>
      </c>
      <c r="S65" s="156">
        <v>1235.2757014831916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391.7435108185357</v>
      </c>
      <c r="E66" s="156">
        <v>381.49249256751688</v>
      </c>
      <c r="F66" s="156">
        <v>388.36117348960647</v>
      </c>
      <c r="G66" s="156">
        <v>344.21006116705814</v>
      </c>
      <c r="H66" s="156">
        <v>346.18089426283433</v>
      </c>
      <c r="I66" s="156">
        <v>328.95826204064514</v>
      </c>
      <c r="J66" s="156">
        <v>349.9290902058533</v>
      </c>
      <c r="K66" s="156">
        <v>344.51127349295859</v>
      </c>
      <c r="L66" s="156">
        <v>370.61271227162587</v>
      </c>
      <c r="M66" s="156">
        <v>337.22918187180693</v>
      </c>
      <c r="N66" s="156">
        <v>349.1</v>
      </c>
      <c r="O66" s="156">
        <v>371.59179697409411</v>
      </c>
      <c r="P66" s="156">
        <v>330.86308086051122</v>
      </c>
      <c r="Q66" s="156">
        <v>339.0068644373971</v>
      </c>
      <c r="R66" s="156">
        <v>361.52388550912536</v>
      </c>
      <c r="S66" s="156">
        <v>295.95350839431768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2041.8773683734046</v>
      </c>
      <c r="E67" s="156">
        <v>2009.393659279986</v>
      </c>
      <c r="F67" s="156">
        <v>1991.28168794207</v>
      </c>
      <c r="G67" s="156">
        <v>1892.2250389562064</v>
      </c>
      <c r="H67" s="156">
        <v>2007.8945577459674</v>
      </c>
      <c r="I67" s="156">
        <v>1969.3340251023853</v>
      </c>
      <c r="J67" s="156">
        <v>2092.2686836563671</v>
      </c>
      <c r="K67" s="156">
        <v>2211.4392336318056</v>
      </c>
      <c r="L67" s="156">
        <v>2300.1502898447006</v>
      </c>
      <c r="M67" s="156">
        <v>1865.8081802821405</v>
      </c>
      <c r="N67" s="156">
        <v>1985.3000000000002</v>
      </c>
      <c r="O67" s="156">
        <v>1897.6346791951214</v>
      </c>
      <c r="P67" s="156">
        <v>1886.7110010175661</v>
      </c>
      <c r="Q67" s="156">
        <v>1867.3477580185461</v>
      </c>
      <c r="R67" s="156">
        <v>1975.9648947840835</v>
      </c>
      <c r="S67" s="156">
        <v>1952.119124955974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914.11130223354587</v>
      </c>
      <c r="E68" s="156">
        <v>922.62722662203009</v>
      </c>
      <c r="F68" s="156">
        <v>759.91017496667587</v>
      </c>
      <c r="G68" s="156">
        <v>736.33044165872047</v>
      </c>
      <c r="H68" s="156">
        <v>751.23068895896188</v>
      </c>
      <c r="I68" s="156">
        <v>776.3635761516299</v>
      </c>
      <c r="J68" s="156">
        <v>769.58614465598009</v>
      </c>
      <c r="K68" s="156">
        <v>819.84301543785762</v>
      </c>
      <c r="L68" s="156">
        <v>711.88312153029813</v>
      </c>
      <c r="M68" s="156">
        <v>448.40583477469733</v>
      </c>
      <c r="N68" s="156">
        <v>575.9</v>
      </c>
      <c r="O68" s="156">
        <v>458.6550852875219</v>
      </c>
      <c r="P68" s="156">
        <v>410.00709212568484</v>
      </c>
      <c r="Q68" s="156">
        <v>407.95231022439884</v>
      </c>
      <c r="R68" s="156">
        <v>403.21132941059142</v>
      </c>
      <c r="S68" s="156">
        <v>409.44311822486594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900.53155029034804</v>
      </c>
      <c r="E69" s="156">
        <v>896.64476478377094</v>
      </c>
      <c r="F69" s="156">
        <v>829.92086270459822</v>
      </c>
      <c r="G69" s="156">
        <v>737.49331348698752</v>
      </c>
      <c r="H69" s="156">
        <v>694.17662938681065</v>
      </c>
      <c r="I69" s="156">
        <v>671.60472021989426</v>
      </c>
      <c r="J69" s="156">
        <v>656.23791310327044</v>
      </c>
      <c r="K69" s="156">
        <v>660.56518611947922</v>
      </c>
      <c r="L69" s="156">
        <v>677.6333950169203</v>
      </c>
      <c r="M69" s="156">
        <v>629.46781175953049</v>
      </c>
      <c r="N69" s="156">
        <v>668.3</v>
      </c>
      <c r="O69" s="156">
        <v>614.61810875807976</v>
      </c>
      <c r="P69" s="156">
        <v>571.9953541437543</v>
      </c>
      <c r="Q69" s="156">
        <v>581.47003331861424</v>
      </c>
      <c r="R69" s="156">
        <v>579.13633190385963</v>
      </c>
      <c r="S69" s="156">
        <v>578.7970101357962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793.83349930807924</v>
      </c>
      <c r="E70" s="156">
        <v>767.48194968396331</v>
      </c>
      <c r="F70" s="156">
        <v>791.25286707576288</v>
      </c>
      <c r="G70" s="156">
        <v>748.19173430704473</v>
      </c>
      <c r="H70" s="156">
        <v>715.3875819514077</v>
      </c>
      <c r="I70" s="156">
        <v>693.5720672487829</v>
      </c>
      <c r="J70" s="156">
        <v>721.56087498388422</v>
      </c>
      <c r="K70" s="156">
        <v>786.06944429966745</v>
      </c>
      <c r="L70" s="156">
        <v>804.20402613203009</v>
      </c>
      <c r="M70" s="156">
        <v>725.24769798342345</v>
      </c>
      <c r="N70" s="156">
        <v>712</v>
      </c>
      <c r="O70" s="156">
        <v>663.22337111487684</v>
      </c>
      <c r="P70" s="156">
        <v>720.62164023393734</v>
      </c>
      <c r="Q70" s="156">
        <v>740.3355947171932</v>
      </c>
      <c r="R70" s="156">
        <v>823.87553605265782</v>
      </c>
      <c r="S70" s="156">
        <v>815.4619809807067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1781.6634549475564</v>
      </c>
      <c r="E71" s="156">
        <v>1842.7561396057661</v>
      </c>
      <c r="F71" s="156">
        <v>1725.8895440298777</v>
      </c>
      <c r="G71" s="156">
        <v>1521.8503616531386</v>
      </c>
      <c r="H71" s="156">
        <v>1470.5882352941176</v>
      </c>
      <c r="I71" s="156">
        <v>1368.9300025389396</v>
      </c>
      <c r="J71" s="156">
        <v>1340.8397438652285</v>
      </c>
      <c r="K71" s="156">
        <v>1368.6635464334483</v>
      </c>
      <c r="L71" s="156">
        <v>1224.6066393350441</v>
      </c>
      <c r="M71" s="156">
        <v>1015.4867477829656</v>
      </c>
      <c r="N71" s="156">
        <v>1181.7</v>
      </c>
      <c r="O71" s="156">
        <v>1240.2967051923408</v>
      </c>
      <c r="P71" s="156">
        <v>1197.5413964292688</v>
      </c>
      <c r="Q71" s="156">
        <v>1164.3450684436593</v>
      </c>
      <c r="R71" s="156">
        <v>1243.4427046973174</v>
      </c>
      <c r="S71" s="156">
        <v>1268.7355692090948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150.92924302582742</v>
      </c>
      <c r="E72" s="156">
        <v>152.27221625402854</v>
      </c>
      <c r="F72" s="156">
        <v>144.34450542192553</v>
      </c>
      <c r="G72" s="156">
        <v>130.24164476591386</v>
      </c>
      <c r="H72" s="156">
        <v>124.31659898822613</v>
      </c>
      <c r="I72" s="156">
        <v>115.57694642837441</v>
      </c>
      <c r="J72" s="156">
        <v>116.57140401392417</v>
      </c>
      <c r="K72" s="156">
        <v>116.8523865614543</v>
      </c>
      <c r="L72" s="156">
        <v>106.42974716545177</v>
      </c>
      <c r="M72" s="156">
        <v>85.28209076094015</v>
      </c>
      <c r="N72" s="156">
        <v>102</v>
      </c>
      <c r="O72" s="156">
        <v>103.09592182569077</v>
      </c>
      <c r="P72" s="156">
        <v>95.692304529709872</v>
      </c>
      <c r="Q72" s="156">
        <v>133.17409979527133</v>
      </c>
      <c r="R72" s="156">
        <v>95.641767228483104</v>
      </c>
      <c r="S72" s="156">
        <v>114.85931201815833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1023.5253036044542</v>
      </c>
      <c r="E73" s="156">
        <v>1079.6462387888175</v>
      </c>
      <c r="F73" s="156">
        <v>1075.4986610305862</v>
      </c>
      <c r="G73" s="156">
        <v>1030.1881526618135</v>
      </c>
      <c r="H73" s="156">
        <v>1007.5769605952677</v>
      </c>
      <c r="I73" s="156">
        <v>932.23239024605641</v>
      </c>
      <c r="J73" s="156">
        <v>903.67011904250296</v>
      </c>
      <c r="K73" s="156">
        <v>930.12831872244169</v>
      </c>
      <c r="L73" s="156">
        <v>971.56761509441674</v>
      </c>
      <c r="M73" s="156">
        <v>981.29392827506229</v>
      </c>
      <c r="N73" s="156">
        <v>988.4</v>
      </c>
      <c r="O73" s="156">
        <v>967.0316289358592</v>
      </c>
      <c r="P73" s="156">
        <v>926.70442281403211</v>
      </c>
      <c r="Q73" s="156">
        <v>925.69547589418323</v>
      </c>
      <c r="R73" s="156">
        <v>963.79774608556897</v>
      </c>
      <c r="S73" s="156">
        <v>1000.5674480491527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725.41741570854174</v>
      </c>
      <c r="E74" s="156">
        <v>770.60484173181544</v>
      </c>
      <c r="F74" s="156">
        <v>770.35773900302934</v>
      </c>
      <c r="G74" s="156">
        <v>735.74900574459662</v>
      </c>
      <c r="H74" s="156">
        <v>718.10984324310505</v>
      </c>
      <c r="I74" s="156">
        <v>659.79313161639516</v>
      </c>
      <c r="J74" s="156">
        <v>636.68400017188276</v>
      </c>
      <c r="K74" s="156">
        <v>654.51929992809346</v>
      </c>
      <c r="L74" s="156">
        <v>683.46096042368265</v>
      </c>
      <c r="M74" s="156">
        <v>696.55372371802594</v>
      </c>
      <c r="N74" s="156">
        <v>699.30000000000439</v>
      </c>
      <c r="O74" s="156">
        <v>716.59783457972719</v>
      </c>
      <c r="P74" s="156">
        <v>714.04343670020626</v>
      </c>
      <c r="Q74" s="156">
        <v>662.75942354783149</v>
      </c>
      <c r="R74" s="156">
        <v>673.68106113492479</v>
      </c>
      <c r="S74" s="156">
        <v>686.90564708643228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24993.856778882844</v>
      </c>
      <c r="E75" s="164">
        <f t="shared" ref="E75:S75" si="3">SUM(E56:E74)</f>
        <v>24894.446248782057</v>
      </c>
      <c r="F75" s="164">
        <f t="shared" si="3"/>
        <v>24299.953166092248</v>
      </c>
      <c r="G75" s="164">
        <f t="shared" si="3"/>
        <v>22890.783077889162</v>
      </c>
      <c r="H75" s="164">
        <f t="shared" si="3"/>
        <v>22540.89063315259</v>
      </c>
      <c r="I75" s="164">
        <f t="shared" si="3"/>
        <v>21994.723421165898</v>
      </c>
      <c r="J75" s="164">
        <f t="shared" si="3"/>
        <v>22048.433538183832</v>
      </c>
      <c r="K75" s="164">
        <f t="shared" si="3"/>
        <v>22396.255720138026</v>
      </c>
      <c r="L75" s="164">
        <f t="shared" si="3"/>
        <v>21843.453190336473</v>
      </c>
      <c r="M75" s="164">
        <f t="shared" si="3"/>
        <v>19525.299687065719</v>
      </c>
      <c r="N75" s="164">
        <f t="shared" si="3"/>
        <v>20822.000000000007</v>
      </c>
      <c r="O75" s="164">
        <f t="shared" si="3"/>
        <v>20253.072075820121</v>
      </c>
      <c r="P75" s="164">
        <f t="shared" si="3"/>
        <v>19700.177817064265</v>
      </c>
      <c r="Q75" s="164">
        <f t="shared" si="3"/>
        <v>19749.809321183417</v>
      </c>
      <c r="R75" s="164">
        <f t="shared" si="3"/>
        <v>20365.513114590598</v>
      </c>
      <c r="S75" s="164">
        <f t="shared" si="3"/>
        <v>21387.508316048981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10249022</v>
      </c>
      <c r="E3" s="145">
        <v>10330774</v>
      </c>
      <c r="F3" s="145">
        <v>10394669</v>
      </c>
      <c r="G3" s="145">
        <v>10444592</v>
      </c>
      <c r="H3" s="145">
        <v>10473050</v>
      </c>
      <c r="I3" s="145">
        <v>10494672</v>
      </c>
      <c r="J3" s="145">
        <v>10511988</v>
      </c>
      <c r="K3" s="145">
        <v>10532588</v>
      </c>
      <c r="L3" s="145">
        <v>10553339</v>
      </c>
      <c r="M3" s="145">
        <v>10563014</v>
      </c>
      <c r="N3" s="145">
        <v>10573479</v>
      </c>
      <c r="O3" s="145">
        <v>10572721</v>
      </c>
      <c r="P3" s="145">
        <v>10542398</v>
      </c>
      <c r="Q3" s="145">
        <v>10487289</v>
      </c>
      <c r="R3" s="145">
        <v>10427301</v>
      </c>
      <c r="S3" s="145">
        <v>10374822</v>
      </c>
    </row>
    <row r="4" spans="1:19" x14ac:dyDescent="0.25">
      <c r="A4" s="171" t="s">
        <v>255</v>
      </c>
      <c r="B4" s="140"/>
      <c r="C4" s="140"/>
      <c r="D4" s="146">
        <v>3593762</v>
      </c>
      <c r="E4" s="146">
        <v>3643473</v>
      </c>
      <c r="F4" s="146">
        <v>3687431</v>
      </c>
      <c r="G4" s="146">
        <v>3726920</v>
      </c>
      <c r="H4" s="146">
        <v>3759171</v>
      </c>
      <c r="I4" s="146">
        <v>3783227</v>
      </c>
      <c r="J4" s="146">
        <v>3828109</v>
      </c>
      <c r="K4" s="146">
        <v>3842608</v>
      </c>
      <c r="L4" s="146">
        <v>3869945</v>
      </c>
      <c r="M4" s="146">
        <v>3915128</v>
      </c>
      <c r="N4" s="146">
        <v>3926283</v>
      </c>
      <c r="O4" s="146">
        <v>4003302</v>
      </c>
      <c r="P4" s="146">
        <v>4046986</v>
      </c>
      <c r="Q4" s="146">
        <v>4042902</v>
      </c>
      <c r="R4" s="146">
        <v>4105237</v>
      </c>
      <c r="S4" s="146">
        <v>4123538</v>
      </c>
    </row>
    <row r="5" spans="1:19" x14ac:dyDescent="0.25">
      <c r="A5" s="183" t="s">
        <v>256</v>
      </c>
      <c r="B5" s="143"/>
      <c r="C5" s="143"/>
      <c r="D5" s="184">
        <f>D3/D4</f>
        <v>2.8518922510728313</v>
      </c>
      <c r="E5" s="184">
        <f t="shared" ref="E5:S5" si="0">E3/E4</f>
        <v>2.8354193924313424</v>
      </c>
      <c r="F5" s="184">
        <f t="shared" si="0"/>
        <v>2.8189460358715865</v>
      </c>
      <c r="G5" s="184">
        <f t="shared" si="0"/>
        <v>2.8024728193790045</v>
      </c>
      <c r="H5" s="184">
        <f t="shared" si="0"/>
        <v>2.7859998919974642</v>
      </c>
      <c r="I5" s="184">
        <f t="shared" si="0"/>
        <v>2.774000079826032</v>
      </c>
      <c r="J5" s="184">
        <f t="shared" si="0"/>
        <v>2.7460001792007489</v>
      </c>
      <c r="K5" s="184">
        <f t="shared" si="0"/>
        <v>2.7409998625933221</v>
      </c>
      <c r="L5" s="184">
        <f t="shared" si="0"/>
        <v>2.7269997377223709</v>
      </c>
      <c r="M5" s="184">
        <f t="shared" si="0"/>
        <v>2.6979996567162043</v>
      </c>
      <c r="N5" s="184">
        <f t="shared" si="0"/>
        <v>2.6929997149976197</v>
      </c>
      <c r="O5" s="184">
        <f t="shared" si="0"/>
        <v>2.6410001044138065</v>
      </c>
      <c r="P5" s="184">
        <f t="shared" si="0"/>
        <v>2.6049998690383411</v>
      </c>
      <c r="Q5" s="184">
        <f t="shared" si="0"/>
        <v>2.5940002997846596</v>
      </c>
      <c r="R5" s="184">
        <f t="shared" si="0"/>
        <v>2.5399997612805301</v>
      </c>
      <c r="S5" s="184">
        <f t="shared" si="0"/>
        <v>2.5160000950639958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1258.81</v>
      </c>
      <c r="E8" s="145">
        <v>1247.77</v>
      </c>
      <c r="F8" s="145">
        <v>1152.6099999999999</v>
      </c>
      <c r="G8" s="145">
        <v>1240.3699999999999</v>
      </c>
      <c r="H8" s="145">
        <v>1348</v>
      </c>
      <c r="I8" s="145">
        <v>1342.27</v>
      </c>
      <c r="J8" s="145">
        <v>1185.33</v>
      </c>
      <c r="K8" s="145">
        <v>1241.43</v>
      </c>
      <c r="L8" s="145">
        <v>1273.6600000000001</v>
      </c>
      <c r="M8" s="145">
        <v>1151.28</v>
      </c>
      <c r="N8" s="145">
        <v>1293.97</v>
      </c>
      <c r="O8" s="145">
        <v>1092.56</v>
      </c>
      <c r="P8" s="145">
        <v>1347.63</v>
      </c>
      <c r="Q8" s="145">
        <v>1339.36</v>
      </c>
      <c r="R8" s="145">
        <v>1146.46</v>
      </c>
      <c r="S8" s="145">
        <v>1075.56</v>
      </c>
    </row>
    <row r="9" spans="1:19" x14ac:dyDescent="0.25">
      <c r="A9" s="171" t="s">
        <v>273</v>
      </c>
      <c r="B9" s="140"/>
      <c r="C9" s="140"/>
      <c r="D9" s="146">
        <v>1254.0130555555554</v>
      </c>
      <c r="E9" s="146">
        <v>1254.0130555555554</v>
      </c>
      <c r="F9" s="146">
        <v>1254.0130555555554</v>
      </c>
      <c r="G9" s="146">
        <v>1254.0130555555554</v>
      </c>
      <c r="H9" s="146">
        <v>1254.0130555555554</v>
      </c>
      <c r="I9" s="146">
        <v>1254.0130555555554</v>
      </c>
      <c r="J9" s="146">
        <v>1254.0130555555554</v>
      </c>
      <c r="K9" s="146">
        <v>1254.0130555555554</v>
      </c>
      <c r="L9" s="146">
        <v>1254.0130555555554</v>
      </c>
      <c r="M9" s="146">
        <v>1254.0130555555554</v>
      </c>
      <c r="N9" s="146">
        <v>1254.0130555555554</v>
      </c>
      <c r="O9" s="146">
        <v>1254.0130555555554</v>
      </c>
      <c r="P9" s="146">
        <v>1254.0130555555554</v>
      </c>
      <c r="Q9" s="146">
        <v>1254.0130555555554</v>
      </c>
      <c r="R9" s="146">
        <v>1254.0130555555554</v>
      </c>
      <c r="S9" s="146">
        <v>1254.0130555555554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1.003825274723571</v>
      </c>
      <c r="E10" s="217">
        <f t="shared" si="1"/>
        <v>0.99502153862920539</v>
      </c>
      <c r="F10" s="217">
        <f t="shared" si="1"/>
        <v>0.91913716120712019</v>
      </c>
      <c r="G10" s="217">
        <f t="shared" si="1"/>
        <v>0.98912048363841687</v>
      </c>
      <c r="H10" s="217">
        <f t="shared" si="1"/>
        <v>1.0749489361598443</v>
      </c>
      <c r="I10" s="217">
        <f t="shared" si="1"/>
        <v>1.0703796057413013</v>
      </c>
      <c r="J10" s="217">
        <f t="shared" si="1"/>
        <v>0.94522939354476865</v>
      </c>
      <c r="K10" s="217">
        <f t="shared" si="1"/>
        <v>0.98996576989385432</v>
      </c>
      <c r="L10" s="217">
        <f t="shared" si="1"/>
        <v>1.0156672566983289</v>
      </c>
      <c r="M10" s="217">
        <f t="shared" si="1"/>
        <v>0.91807656618850553</v>
      </c>
      <c r="N10" s="217">
        <f t="shared" si="1"/>
        <v>1.0318632603284523</v>
      </c>
      <c r="O10" s="217">
        <f t="shared" si="1"/>
        <v>0.87125089739673545</v>
      </c>
      <c r="P10" s="217">
        <f t="shared" si="1"/>
        <v>1.074653883410305</v>
      </c>
      <c r="Q10" s="217">
        <f t="shared" si="1"/>
        <v>1.0680590557381668</v>
      </c>
      <c r="R10" s="217">
        <f t="shared" si="1"/>
        <v>0.91423290604585694</v>
      </c>
      <c r="S10" s="217">
        <f t="shared" si="1"/>
        <v>0.85769441971519444</v>
      </c>
    </row>
    <row r="11" spans="1:19" x14ac:dyDescent="0.25">
      <c r="A11" s="171" t="s">
        <v>275</v>
      </c>
      <c r="B11" s="140"/>
      <c r="C11" s="140"/>
      <c r="D11" s="146">
        <v>167.32</v>
      </c>
      <c r="E11" s="146">
        <v>180.8</v>
      </c>
      <c r="F11" s="146">
        <v>89.25</v>
      </c>
      <c r="G11" s="146">
        <v>228.69</v>
      </c>
      <c r="H11" s="146">
        <v>181.9</v>
      </c>
      <c r="I11" s="146">
        <v>215.58</v>
      </c>
      <c r="J11" s="146">
        <v>250.67</v>
      </c>
      <c r="K11" s="146">
        <v>108.74</v>
      </c>
      <c r="L11" s="146">
        <v>91.79</v>
      </c>
      <c r="M11" s="146">
        <v>190.34</v>
      </c>
      <c r="N11" s="146">
        <v>261.95999999999998</v>
      </c>
      <c r="O11" s="146">
        <v>141.68</v>
      </c>
      <c r="P11" s="146">
        <v>166.63</v>
      </c>
      <c r="Q11" s="146">
        <v>240.39</v>
      </c>
      <c r="R11" s="146">
        <v>96.15</v>
      </c>
      <c r="S11" s="146">
        <v>182.02</v>
      </c>
    </row>
    <row r="12" spans="1:19" x14ac:dyDescent="0.25">
      <c r="A12" s="171" t="s">
        <v>276</v>
      </c>
      <c r="B12" s="140"/>
      <c r="C12" s="140"/>
      <c r="D12" s="146">
        <v>168.26777777777784</v>
      </c>
      <c r="E12" s="146">
        <v>168.26777777777784</v>
      </c>
      <c r="F12" s="146">
        <v>168.26777777777784</v>
      </c>
      <c r="G12" s="146">
        <v>168.26777777777784</v>
      </c>
      <c r="H12" s="146">
        <v>168.26777777777784</v>
      </c>
      <c r="I12" s="146">
        <v>168.26777777777784</v>
      </c>
      <c r="J12" s="146">
        <v>168.26777777777784</v>
      </c>
      <c r="K12" s="146">
        <v>168.26777777777784</v>
      </c>
      <c r="L12" s="146">
        <v>168.26777777777784</v>
      </c>
      <c r="M12" s="146">
        <v>168.26777777777784</v>
      </c>
      <c r="N12" s="146">
        <v>168.26777777777784</v>
      </c>
      <c r="O12" s="146">
        <v>168.26777777777784</v>
      </c>
      <c r="P12" s="146">
        <v>168.26777777777784</v>
      </c>
      <c r="Q12" s="146">
        <v>168.26777777777784</v>
      </c>
      <c r="R12" s="146">
        <v>168.26777777777784</v>
      </c>
      <c r="S12" s="146">
        <v>168.26777777777784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0.99436744342681271</v>
      </c>
      <c r="E13" s="218">
        <f t="shared" si="2"/>
        <v>1.0744778494595251</v>
      </c>
      <c r="F13" s="218">
        <f t="shared" ref="F13" si="3">IF(F11=0,0,F11/F12)</f>
        <v>0.53040458000145252</v>
      </c>
      <c r="G13" s="218">
        <f t="shared" ref="G13" si="4">IF(G11=0,0,G11/G12)</f>
        <v>1.3590837355801924</v>
      </c>
      <c r="H13" s="218">
        <f t="shared" ref="H13" si="5">IF(H11=0,0,H11/H12)</f>
        <v>1.0810150487648651</v>
      </c>
      <c r="I13" s="218">
        <f t="shared" ref="I13" si="6">IF(I11=0,0,I11/I12)</f>
        <v>1.2811722056774582</v>
      </c>
      <c r="J13" s="218">
        <f t="shared" ref="J13" si="7">IF(J11=0,0,J11/J12)</f>
        <v>1.4897088635178051</v>
      </c>
      <c r="K13" s="218">
        <f t="shared" ref="K13" si="8">IF(K11=0,0,K11/K12)</f>
        <v>0.64623186587515902</v>
      </c>
      <c r="L13" s="218">
        <f t="shared" ref="L13" si="9">IF(L11=0,0,L11/L12)</f>
        <v>0.54549956748832862</v>
      </c>
      <c r="M13" s="218">
        <f t="shared" ref="M13" si="10">IF(M11=0,0,M11/M12)</f>
        <v>1.1311731961622014</v>
      </c>
      <c r="N13" s="218">
        <f t="shared" ref="N13" si="11">IF(N11=0,0,N11/N12)</f>
        <v>1.5568043000244314</v>
      </c>
      <c r="O13" s="218">
        <f t="shared" ref="O13" si="12">IF(O11=0,0,O11/O12)</f>
        <v>0.8419912705277961</v>
      </c>
      <c r="P13" s="218">
        <f t="shared" ref="P13" si="13">IF(P11=0,0,P11/P12)</f>
        <v>0.99026683658982673</v>
      </c>
      <c r="Q13" s="218">
        <f t="shared" ref="Q13" si="14">IF(Q11=0,0,Q11/Q12)</f>
        <v>1.4286157645551727</v>
      </c>
      <c r="R13" s="218">
        <f t="shared" ref="R13" si="15">IF(R11=0,0,R11/R12)</f>
        <v>0.57141064837131272</v>
      </c>
      <c r="S13" s="218">
        <f t="shared" ref="S13" si="16">IF(S11=0,0,S11/S12)</f>
        <v>1.0817281977799933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167145.42213663983</v>
      </c>
      <c r="E16" s="145">
        <v>170393.53187645835</v>
      </c>
      <c r="F16" s="145">
        <v>171704.38676746763</v>
      </c>
      <c r="G16" s="145">
        <v>170099.85452429444</v>
      </c>
      <c r="H16" s="145">
        <v>173181.03291507548</v>
      </c>
      <c r="I16" s="145">
        <v>174508.4365444266</v>
      </c>
      <c r="J16" s="145">
        <v>177218.52680950859</v>
      </c>
      <c r="K16" s="145">
        <v>181636.06061860794</v>
      </c>
      <c r="L16" s="145">
        <v>181997.49702390036</v>
      </c>
      <c r="M16" s="145">
        <v>176576.52398828513</v>
      </c>
      <c r="N16" s="145">
        <v>179929.8</v>
      </c>
      <c r="O16" s="145">
        <v>176643.53755138876</v>
      </c>
      <c r="P16" s="145">
        <v>169527.05015402581</v>
      </c>
      <c r="Q16" s="145">
        <v>167610.98970330559</v>
      </c>
      <c r="R16" s="145">
        <v>169108.43397037557</v>
      </c>
      <c r="S16" s="145">
        <v>172189.7055302849</v>
      </c>
    </row>
    <row r="17" spans="1:19" x14ac:dyDescent="0.25">
      <c r="A17" s="183" t="s">
        <v>154</v>
      </c>
      <c r="B17" s="143"/>
      <c r="C17" s="143"/>
      <c r="D17" s="176">
        <v>105545.12157107232</v>
      </c>
      <c r="E17" s="176">
        <v>106547.07229473525</v>
      </c>
      <c r="F17" s="176">
        <v>107945.51192909053</v>
      </c>
      <c r="G17" s="176">
        <v>107650.2923567102</v>
      </c>
      <c r="H17" s="176">
        <v>110404.53923357664</v>
      </c>
      <c r="I17" s="176">
        <v>112155.8892342842</v>
      </c>
      <c r="J17" s="176">
        <v>113844.82356186474</v>
      </c>
      <c r="K17" s="176">
        <v>116718.19348216578</v>
      </c>
      <c r="L17" s="176">
        <v>118323.36405668008</v>
      </c>
      <c r="M17" s="176">
        <v>115559.01696088612</v>
      </c>
      <c r="N17" s="176">
        <v>118329.1</v>
      </c>
      <c r="O17" s="176">
        <v>114064.21215191369</v>
      </c>
      <c r="P17" s="176">
        <v>107797.309174498</v>
      </c>
      <c r="Q17" s="176">
        <v>106506.41087069015</v>
      </c>
      <c r="R17" s="176">
        <v>108955.24669245833</v>
      </c>
      <c r="S17" s="176">
        <v>111451.08916889929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16308.426514904528</v>
      </c>
      <c r="E20" s="145">
        <f t="shared" ref="E20:S20" si="17">1000000*E16/E$3</f>
        <v>16493.78177050997</v>
      </c>
      <c r="F20" s="145">
        <f t="shared" si="17"/>
        <v>16518.50451105924</v>
      </c>
      <c r="G20" s="145">
        <f t="shared" si="17"/>
        <v>16285.926202219716</v>
      </c>
      <c r="H20" s="145">
        <f t="shared" si="17"/>
        <v>16535.873782238745</v>
      </c>
      <c r="I20" s="145">
        <f t="shared" si="17"/>
        <v>16628.288768284194</v>
      </c>
      <c r="J20" s="145">
        <f t="shared" si="17"/>
        <v>16858.707107495615</v>
      </c>
      <c r="K20" s="145">
        <f t="shared" si="17"/>
        <v>17245.150063650828</v>
      </c>
      <c r="L20" s="145">
        <f t="shared" si="17"/>
        <v>17245.489510372059</v>
      </c>
      <c r="M20" s="145">
        <f t="shared" si="17"/>
        <v>16716.49057629623</v>
      </c>
      <c r="N20" s="145">
        <f t="shared" si="17"/>
        <v>17017.085861711173</v>
      </c>
      <c r="O20" s="145">
        <f t="shared" si="17"/>
        <v>16707.481219961141</v>
      </c>
      <c r="P20" s="145">
        <f t="shared" si="17"/>
        <v>16080.501813157292</v>
      </c>
      <c r="Q20" s="145">
        <f t="shared" si="17"/>
        <v>15982.299114986305</v>
      </c>
      <c r="R20" s="145">
        <f t="shared" si="17"/>
        <v>16217.852919981458</v>
      </c>
      <c r="S20" s="145">
        <f t="shared" si="17"/>
        <v>16596.882869921519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10298.067617678285</v>
      </c>
      <c r="E21" s="176">
        <f t="shared" ref="E21:S21" si="18">1000000*E17/E$3</f>
        <v>10313.561432544671</v>
      </c>
      <c r="F21" s="176">
        <f t="shared" si="18"/>
        <v>10384.699303949988</v>
      </c>
      <c r="G21" s="176">
        <f t="shared" si="18"/>
        <v>10306.797274293738</v>
      </c>
      <c r="H21" s="176">
        <f t="shared" si="18"/>
        <v>10541.775245375191</v>
      </c>
      <c r="I21" s="176">
        <f t="shared" si="18"/>
        <v>10686.936117134885</v>
      </c>
      <c r="J21" s="176">
        <f t="shared" si="18"/>
        <v>10829.999383738332</v>
      </c>
      <c r="K21" s="176">
        <f t="shared" si="18"/>
        <v>11081.625283564284</v>
      </c>
      <c r="L21" s="176">
        <f t="shared" si="18"/>
        <v>11211.936246592673</v>
      </c>
      <c r="M21" s="176">
        <f t="shared" si="18"/>
        <v>10939.966278647944</v>
      </c>
      <c r="N21" s="176">
        <f t="shared" si="18"/>
        <v>11191.122619149288</v>
      </c>
      <c r="O21" s="176">
        <f t="shared" si="18"/>
        <v>10788.53893448183</v>
      </c>
      <c r="P21" s="176">
        <f t="shared" si="18"/>
        <v>10225.122327434232</v>
      </c>
      <c r="Q21" s="176">
        <f t="shared" si="18"/>
        <v>10155.761977255526</v>
      </c>
      <c r="R21" s="176">
        <f t="shared" si="18"/>
        <v>10449.036303110299</v>
      </c>
      <c r="S21" s="176">
        <f t="shared" si="18"/>
        <v>10742.457959172629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145585.28730875184</v>
      </c>
      <c r="E23" s="190">
        <v>148830.66430159641</v>
      </c>
      <c r="F23" s="190">
        <v>149860.33888535301</v>
      </c>
      <c r="G23" s="190">
        <v>148637.11421727098</v>
      </c>
      <c r="H23" s="190">
        <v>151164.67412263784</v>
      </c>
      <c r="I23" s="190">
        <v>151894.1593350186</v>
      </c>
      <c r="J23" s="190">
        <v>154260.38935923332</v>
      </c>
      <c r="K23" s="190">
        <v>158634.88059374772</v>
      </c>
      <c r="L23" s="190">
        <v>159508.03079408244</v>
      </c>
      <c r="M23" s="190">
        <v>155473.25061737036</v>
      </c>
      <c r="N23" s="190">
        <v>158325.9</v>
      </c>
      <c r="O23" s="190">
        <v>156513.81546235879</v>
      </c>
      <c r="P23" s="190">
        <v>151464.780914987</v>
      </c>
      <c r="Q23" s="190">
        <v>150303.48039018907</v>
      </c>
      <c r="R23" s="190">
        <v>150957.51471028224</v>
      </c>
      <c r="S23" s="190">
        <v>153444.70316596876</v>
      </c>
    </row>
    <row r="24" spans="1:19" x14ac:dyDescent="0.25">
      <c r="A24" s="191" t="s">
        <v>46</v>
      </c>
      <c r="B24" s="192"/>
      <c r="C24" s="192"/>
      <c r="D24" s="193">
        <v>5163.5390126873681</v>
      </c>
      <c r="E24" s="193">
        <v>5014.9898818297652</v>
      </c>
      <c r="F24" s="193">
        <v>4660.8144296470646</v>
      </c>
      <c r="G24" s="193">
        <v>4502.0582831360325</v>
      </c>
      <c r="H24" s="193">
        <v>4487.3074567273879</v>
      </c>
      <c r="I24" s="193">
        <v>4020.1348949651724</v>
      </c>
      <c r="J24" s="193">
        <v>4014.8910567708112</v>
      </c>
      <c r="K24" s="193">
        <v>3650.4643866031497</v>
      </c>
      <c r="L24" s="193">
        <v>3585.8952469558635</v>
      </c>
      <c r="M24" s="193">
        <v>3408.1842813009266</v>
      </c>
      <c r="N24" s="193">
        <v>3463.4</v>
      </c>
      <c r="O24" s="193">
        <v>3255.9437437213974</v>
      </c>
      <c r="P24" s="193">
        <v>3301.1275451994534</v>
      </c>
      <c r="Q24" s="193">
        <v>3554.6545702701615</v>
      </c>
      <c r="R24" s="193">
        <v>3502.0444799042584</v>
      </c>
      <c r="S24" s="193">
        <v>3606.8172034594763</v>
      </c>
    </row>
    <row r="25" spans="1:19" x14ac:dyDescent="0.25">
      <c r="A25" s="194" t="s">
        <v>69</v>
      </c>
      <c r="B25" s="195"/>
      <c r="C25" s="195"/>
      <c r="D25" s="196">
        <v>813.23314494121905</v>
      </c>
      <c r="E25" s="196">
        <v>811.57718539985513</v>
      </c>
      <c r="F25" s="196">
        <v>695.9038343760883</v>
      </c>
      <c r="G25" s="196">
        <v>623.18301276833267</v>
      </c>
      <c r="H25" s="196">
        <v>690.54694766452656</v>
      </c>
      <c r="I25" s="196">
        <v>726.35750477431031</v>
      </c>
      <c r="J25" s="196">
        <v>862.95070694915989</v>
      </c>
      <c r="K25" s="196">
        <v>838.18915284625723</v>
      </c>
      <c r="L25" s="196">
        <v>621.60697672040976</v>
      </c>
      <c r="M25" s="196">
        <v>645.96434748702768</v>
      </c>
      <c r="N25" s="196">
        <v>714</v>
      </c>
      <c r="O25" s="196">
        <v>659.67183837481855</v>
      </c>
      <c r="P25" s="196">
        <v>653.40062287364719</v>
      </c>
      <c r="Q25" s="196">
        <v>571.9360924892618</v>
      </c>
      <c r="R25" s="196">
        <v>528.27366111498964</v>
      </c>
      <c r="S25" s="196">
        <v>489.66853207059836</v>
      </c>
    </row>
    <row r="26" spans="1:19" x14ac:dyDescent="0.25">
      <c r="A26" s="178" t="s">
        <v>159</v>
      </c>
      <c r="B26" s="140"/>
      <c r="C26" s="140"/>
      <c r="D26" s="146">
        <v>101475.27838491484</v>
      </c>
      <c r="E26" s="146">
        <v>104581.90721263146</v>
      </c>
      <c r="F26" s="146">
        <v>106741.08054231263</v>
      </c>
      <c r="G26" s="146">
        <v>107593.43675140127</v>
      </c>
      <c r="H26" s="146">
        <v>110244.7766611465</v>
      </c>
      <c r="I26" s="146">
        <v>112418.83672410555</v>
      </c>
      <c r="J26" s="146">
        <v>114535.11109201082</v>
      </c>
      <c r="K26" s="146">
        <v>118390.33492124714</v>
      </c>
      <c r="L26" s="146">
        <v>120676.5087771314</v>
      </c>
      <c r="M26" s="146">
        <v>119434.11883504463</v>
      </c>
      <c r="N26" s="146">
        <v>121457.09999999999</v>
      </c>
      <c r="O26" s="146">
        <v>121232.38186080017</v>
      </c>
      <c r="P26" s="146">
        <v>117664.84052995652</v>
      </c>
      <c r="Q26" s="146">
        <v>116915.41889125286</v>
      </c>
      <c r="R26" s="146">
        <v>117194.87384063032</v>
      </c>
      <c r="S26" s="146">
        <v>117961.10045787186</v>
      </c>
    </row>
    <row r="27" spans="1:19" x14ac:dyDescent="0.25">
      <c r="A27" s="179" t="s">
        <v>161</v>
      </c>
      <c r="B27" s="172"/>
      <c r="C27" s="172"/>
      <c r="D27" s="175">
        <v>42943.702228372633</v>
      </c>
      <c r="E27" s="175">
        <v>44398.780822944515</v>
      </c>
      <c r="F27" s="175">
        <v>45655.614665017478</v>
      </c>
      <c r="G27" s="175">
        <v>46109.496011349635</v>
      </c>
      <c r="H27" s="175">
        <v>47372.450715727864</v>
      </c>
      <c r="I27" s="175">
        <v>48586.583360010605</v>
      </c>
      <c r="J27" s="175">
        <v>48586.853753921532</v>
      </c>
      <c r="K27" s="175">
        <v>49060.0731760708</v>
      </c>
      <c r="L27" s="175">
        <v>49234.339695944211</v>
      </c>
      <c r="M27" s="175">
        <v>49890.023095150013</v>
      </c>
      <c r="N27" s="175">
        <v>50633.100000000006</v>
      </c>
      <c r="O27" s="175">
        <v>49127.64208667769</v>
      </c>
      <c r="P27" s="175">
        <v>46349.302607641002</v>
      </c>
      <c r="Q27" s="175">
        <v>46915.017462165313</v>
      </c>
      <c r="R27" s="175">
        <v>46574.149795552017</v>
      </c>
      <c r="S27" s="175">
        <v>47326.145658044064</v>
      </c>
    </row>
    <row r="28" spans="1:19" x14ac:dyDescent="0.25">
      <c r="A28" s="179" t="s">
        <v>163</v>
      </c>
      <c r="B28" s="141"/>
      <c r="C28" s="141"/>
      <c r="D28" s="175">
        <v>36306.048809508415</v>
      </c>
      <c r="E28" s="175">
        <v>37429.360181877237</v>
      </c>
      <c r="F28" s="175">
        <v>38244.689154948188</v>
      </c>
      <c r="G28" s="175">
        <v>39125.636672325978</v>
      </c>
      <c r="H28" s="175">
        <v>40245.116943807989</v>
      </c>
      <c r="I28" s="175">
        <v>41408.890704169382</v>
      </c>
      <c r="J28" s="175">
        <v>43476.513816665953</v>
      </c>
      <c r="K28" s="175">
        <v>46441.266300438845</v>
      </c>
      <c r="L28" s="175">
        <v>48501.088834589144</v>
      </c>
      <c r="M28" s="175">
        <v>46409.254056648097</v>
      </c>
      <c r="N28" s="175">
        <v>47438.1</v>
      </c>
      <c r="O28" s="175">
        <v>47780.596454555598</v>
      </c>
      <c r="P28" s="175">
        <v>46621.578563279239</v>
      </c>
      <c r="Q28" s="175">
        <v>45558.889647143827</v>
      </c>
      <c r="R28" s="175">
        <v>46170.439812506243</v>
      </c>
      <c r="S28" s="175">
        <v>46125.112511251114</v>
      </c>
    </row>
    <row r="29" spans="1:19" x14ac:dyDescent="0.25">
      <c r="A29" s="179" t="s">
        <v>165</v>
      </c>
      <c r="B29" s="141"/>
      <c r="C29" s="141"/>
      <c r="D29" s="175">
        <v>22225.5273470338</v>
      </c>
      <c r="E29" s="175">
        <v>22753.766207809713</v>
      </c>
      <c r="F29" s="175">
        <v>22840.776722346971</v>
      </c>
      <c r="G29" s="175">
        <v>22358.304067725665</v>
      </c>
      <c r="H29" s="175">
        <v>22627.209001610656</v>
      </c>
      <c r="I29" s="175">
        <v>22423.362659925569</v>
      </c>
      <c r="J29" s="175">
        <v>22471.743521423334</v>
      </c>
      <c r="K29" s="175">
        <v>22888.995444737491</v>
      </c>
      <c r="L29" s="175">
        <v>22941.080246598038</v>
      </c>
      <c r="M29" s="175">
        <v>23134.841683246523</v>
      </c>
      <c r="N29" s="175">
        <v>23385.9</v>
      </c>
      <c r="O29" s="175">
        <v>24324.143319566887</v>
      </c>
      <c r="P29" s="175">
        <v>24693.959359036297</v>
      </c>
      <c r="Q29" s="175">
        <v>24441.511781943722</v>
      </c>
      <c r="R29" s="175">
        <v>24450.284232572048</v>
      </c>
      <c r="S29" s="175">
        <v>24509.84228857667</v>
      </c>
    </row>
    <row r="30" spans="1:19" x14ac:dyDescent="0.25">
      <c r="A30" s="194" t="s">
        <v>167</v>
      </c>
      <c r="B30" s="195"/>
      <c r="C30" s="195"/>
      <c r="D30" s="196">
        <v>3008.4970447873152</v>
      </c>
      <c r="E30" s="196">
        <v>3028.8305393859146</v>
      </c>
      <c r="F30" s="196">
        <v>3042.8830473262651</v>
      </c>
      <c r="G30" s="196">
        <v>3330.4649161569414</v>
      </c>
      <c r="H30" s="196">
        <v>3544.837912025589</v>
      </c>
      <c r="I30" s="196">
        <v>3471.7239399927143</v>
      </c>
      <c r="J30" s="196">
        <v>3709.4417465297183</v>
      </c>
      <c r="K30" s="196">
        <v>3860.2983332117205</v>
      </c>
      <c r="L30" s="196">
        <v>3422.2122256187949</v>
      </c>
      <c r="M30" s="196">
        <v>3553.6537327161295</v>
      </c>
      <c r="N30" s="196">
        <v>3773.7000000000003</v>
      </c>
      <c r="O30" s="196">
        <v>3554.576910978295</v>
      </c>
      <c r="P30" s="196">
        <v>3750.9122118181535</v>
      </c>
      <c r="Q30" s="196">
        <v>3611.1557143430609</v>
      </c>
      <c r="R30" s="196">
        <v>3967.3880522589011</v>
      </c>
      <c r="S30" s="196">
        <v>5031.3074785739445</v>
      </c>
    </row>
    <row r="31" spans="1:19" x14ac:dyDescent="0.25">
      <c r="A31" s="194" t="s">
        <v>50</v>
      </c>
      <c r="B31" s="195"/>
      <c r="C31" s="195"/>
      <c r="D31" s="196">
        <v>11123.110151187906</v>
      </c>
      <c r="E31" s="196">
        <v>11521.972668448796</v>
      </c>
      <c r="F31" s="196">
        <v>11379.919061400455</v>
      </c>
      <c r="G31" s="196">
        <v>10645.510151871062</v>
      </c>
      <c r="H31" s="196">
        <v>10731.721149701683</v>
      </c>
      <c r="I31" s="196">
        <v>10524.787777765512</v>
      </c>
      <c r="J31" s="196">
        <v>10397.417164467748</v>
      </c>
      <c r="K31" s="196">
        <v>10721.962202787361</v>
      </c>
      <c r="L31" s="196">
        <v>10759.014834732288</v>
      </c>
      <c r="M31" s="196">
        <v>9760.7502424490849</v>
      </c>
      <c r="N31" s="196">
        <v>9225.7999999999993</v>
      </c>
      <c r="O31" s="196">
        <v>8589.1282509208613</v>
      </c>
      <c r="P31" s="196">
        <v>7370.9798439732349</v>
      </c>
      <c r="Q31" s="196">
        <v>6775.2197824254345</v>
      </c>
      <c r="R31" s="196">
        <v>6260.5963897476813</v>
      </c>
      <c r="S31" s="196">
        <v>6231.8514460141669</v>
      </c>
    </row>
    <row r="32" spans="1:19" x14ac:dyDescent="0.25">
      <c r="A32" s="194" t="s">
        <v>71</v>
      </c>
      <c r="B32" s="195"/>
      <c r="C32" s="195"/>
      <c r="D32" s="196">
        <v>24001.629570233184</v>
      </c>
      <c r="E32" s="196">
        <v>23871.386813900612</v>
      </c>
      <c r="F32" s="196">
        <v>23339.737970290495</v>
      </c>
      <c r="G32" s="196">
        <v>21942.461101937344</v>
      </c>
      <c r="H32" s="196">
        <v>21465.483995372157</v>
      </c>
      <c r="I32" s="196">
        <v>20732.318493415318</v>
      </c>
      <c r="J32" s="196">
        <v>20740.577592505055</v>
      </c>
      <c r="K32" s="196">
        <v>21173.631597052106</v>
      </c>
      <c r="L32" s="196">
        <v>20442.792732923699</v>
      </c>
      <c r="M32" s="196">
        <v>18670.579178372544</v>
      </c>
      <c r="N32" s="196">
        <v>19691.900000000001</v>
      </c>
      <c r="O32" s="196">
        <v>19222.112857563243</v>
      </c>
      <c r="P32" s="196">
        <v>18723.520161165987</v>
      </c>
      <c r="Q32" s="196">
        <v>18875.095339408294</v>
      </c>
      <c r="R32" s="196">
        <v>19504.338286626113</v>
      </c>
      <c r="S32" s="196">
        <v>20123.958047978718</v>
      </c>
    </row>
    <row r="33" spans="1:19" x14ac:dyDescent="0.25">
      <c r="A33" s="197" t="s">
        <v>171</v>
      </c>
      <c r="B33" s="195"/>
      <c r="C33" s="195"/>
      <c r="D33" s="196">
        <v>391.7435108185357</v>
      </c>
      <c r="E33" s="196">
        <v>381.49249256751688</v>
      </c>
      <c r="F33" s="196">
        <v>388.36117348960647</v>
      </c>
      <c r="G33" s="196">
        <v>344.21006116705814</v>
      </c>
      <c r="H33" s="196">
        <v>346.18089426283433</v>
      </c>
      <c r="I33" s="196">
        <v>328.95826204064514</v>
      </c>
      <c r="J33" s="196">
        <v>349.9290902058533</v>
      </c>
      <c r="K33" s="196">
        <v>344.51127349295859</v>
      </c>
      <c r="L33" s="196">
        <v>370.61271227162587</v>
      </c>
      <c r="M33" s="196">
        <v>337.22918187180693</v>
      </c>
      <c r="N33" s="196">
        <v>349.1</v>
      </c>
      <c r="O33" s="196">
        <v>371.59179697409411</v>
      </c>
      <c r="P33" s="196">
        <v>330.86308086051122</v>
      </c>
      <c r="Q33" s="196">
        <v>339.0068644373971</v>
      </c>
      <c r="R33" s="196">
        <v>361.52388550912536</v>
      </c>
      <c r="S33" s="196">
        <v>295.95350839431768</v>
      </c>
    </row>
    <row r="34" spans="1:19" x14ac:dyDescent="0.25">
      <c r="A34" s="198" t="s">
        <v>8</v>
      </c>
      <c r="B34" s="195"/>
      <c r="C34" s="195"/>
      <c r="D34" s="196">
        <v>284.495435330573</v>
      </c>
      <c r="E34" s="196">
        <v>277.0508502401612</v>
      </c>
      <c r="F34" s="196">
        <v>282.03908441663458</v>
      </c>
      <c r="G34" s="196">
        <v>249.9752733421715</v>
      </c>
      <c r="H34" s="196">
        <v>251.40654917460384</v>
      </c>
      <c r="I34" s="196">
        <v>238.89897695891563</v>
      </c>
      <c r="J34" s="196">
        <v>254.12859716535513</v>
      </c>
      <c r="K34" s="196">
        <v>250.19402242012032</v>
      </c>
      <c r="L34" s="196">
        <v>269.14964001944037</v>
      </c>
      <c r="M34" s="196">
        <v>200.68221383590014</v>
      </c>
      <c r="N34" s="196">
        <v>246.5151774892324</v>
      </c>
      <c r="O34" s="196">
        <v>274.643530077572</v>
      </c>
      <c r="P34" s="196">
        <v>230.29085816181473</v>
      </c>
      <c r="Q34" s="196">
        <v>242.01174393855322</v>
      </c>
      <c r="R34" s="196">
        <v>256.11865715951092</v>
      </c>
      <c r="S34" s="196">
        <v>208.35244700579258</v>
      </c>
    </row>
    <row r="35" spans="1:19" x14ac:dyDescent="0.25">
      <c r="A35" s="177" t="s">
        <v>257</v>
      </c>
      <c r="B35" s="140"/>
      <c r="C35" s="140"/>
      <c r="D35" s="146">
        <v>117.67250604351904</v>
      </c>
      <c r="E35" s="146">
        <v>26.791978329205872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166.82292928705397</v>
      </c>
      <c r="E36" s="146">
        <v>250.25887191095532</v>
      </c>
      <c r="F36" s="146">
        <v>282.03908441663458</v>
      </c>
      <c r="G36" s="146">
        <v>249.9752733421715</v>
      </c>
      <c r="H36" s="146">
        <v>251.40654917460384</v>
      </c>
      <c r="I36" s="146">
        <v>238.89897695891563</v>
      </c>
      <c r="J36" s="146">
        <v>254.12859716535513</v>
      </c>
      <c r="K36" s="146">
        <v>250.19402242012032</v>
      </c>
      <c r="L36" s="146">
        <v>269.14964001944037</v>
      </c>
      <c r="M36" s="146">
        <v>200.68221383590014</v>
      </c>
      <c r="N36" s="146">
        <v>246.5151774892324</v>
      </c>
      <c r="O36" s="146">
        <v>274.643530077572</v>
      </c>
      <c r="P36" s="146">
        <v>230.29085816181473</v>
      </c>
      <c r="Q36" s="146">
        <v>242.01174393855322</v>
      </c>
      <c r="R36" s="146">
        <v>256.11865715951092</v>
      </c>
      <c r="S36" s="146">
        <v>208.35244700579258</v>
      </c>
    </row>
    <row r="37" spans="1:19" x14ac:dyDescent="0.25">
      <c r="A37" s="198" t="s">
        <v>183</v>
      </c>
      <c r="B37" s="195"/>
      <c r="C37" s="195"/>
      <c r="D37" s="196">
        <v>107.24807548796269</v>
      </c>
      <c r="E37" s="196">
        <v>104.44164232735568</v>
      </c>
      <c r="F37" s="196">
        <v>106.32208907297189</v>
      </c>
      <c r="G37" s="196">
        <v>94.234787824886638</v>
      </c>
      <c r="H37" s="196">
        <v>94.77434508823049</v>
      </c>
      <c r="I37" s="196">
        <v>90.059285081729513</v>
      </c>
      <c r="J37" s="196">
        <v>95.800493040498168</v>
      </c>
      <c r="K37" s="196">
        <v>94.317251072838275</v>
      </c>
      <c r="L37" s="196">
        <v>101.4630722521855</v>
      </c>
      <c r="M37" s="196">
        <v>136.54696803590679</v>
      </c>
      <c r="N37" s="196">
        <v>102.58482251076762</v>
      </c>
      <c r="O37" s="196">
        <v>96.948266896522114</v>
      </c>
      <c r="P37" s="196">
        <v>100.57222269869649</v>
      </c>
      <c r="Q37" s="196">
        <v>96.995120498843875</v>
      </c>
      <c r="R37" s="196">
        <v>105.40522834961445</v>
      </c>
      <c r="S37" s="196">
        <v>87.601061388525096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64.414228722981065</v>
      </c>
      <c r="E39" s="146">
        <v>62.728657894035159</v>
      </c>
      <c r="F39" s="146">
        <v>63.858072349468472</v>
      </c>
      <c r="G39" s="146">
        <v>56.59832261787421</v>
      </c>
      <c r="H39" s="146">
        <v>56.922385915159929</v>
      </c>
      <c r="I39" s="146">
        <v>54.090475390710253</v>
      </c>
      <c r="J39" s="146">
        <v>57.538700274184556</v>
      </c>
      <c r="K39" s="146">
        <v>56.647850840088253</v>
      </c>
      <c r="L39" s="146">
        <v>60.939699973657632</v>
      </c>
      <c r="M39" s="146">
        <v>59.35195519735187</v>
      </c>
      <c r="N39" s="146">
        <v>58.566675662283842</v>
      </c>
      <c r="O39" s="146">
        <v>54.236215252055572</v>
      </c>
      <c r="P39" s="146">
        <v>55.870708437523049</v>
      </c>
      <c r="Q39" s="146">
        <v>54.141178165586943</v>
      </c>
      <c r="R39" s="146">
        <v>64.248436794436813</v>
      </c>
      <c r="S39" s="146">
        <v>54.336416053047635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64.414228722981065</v>
      </c>
      <c r="E41" s="146">
        <v>62.728657894035159</v>
      </c>
      <c r="F41" s="146">
        <v>63.858072349468472</v>
      </c>
      <c r="G41" s="146">
        <v>56.59832261787421</v>
      </c>
      <c r="H41" s="146">
        <v>56.922385915159929</v>
      </c>
      <c r="I41" s="146">
        <v>54.090475390710253</v>
      </c>
      <c r="J41" s="146">
        <v>57.538700274184556</v>
      </c>
      <c r="K41" s="146">
        <v>56.647850840088253</v>
      </c>
      <c r="L41" s="146">
        <v>60.939699973657632</v>
      </c>
      <c r="M41" s="146">
        <v>59.35195519735187</v>
      </c>
      <c r="N41" s="146">
        <v>58.566675662283842</v>
      </c>
      <c r="O41" s="146">
        <v>54.236215252055572</v>
      </c>
      <c r="P41" s="146">
        <v>55.870708437523049</v>
      </c>
      <c r="Q41" s="146">
        <v>54.141178165586943</v>
      </c>
      <c r="R41" s="146">
        <v>64.248436794436813</v>
      </c>
      <c r="S41" s="146">
        <v>54.336416053047635</v>
      </c>
    </row>
    <row r="42" spans="1:19" x14ac:dyDescent="0.25">
      <c r="A42" s="177" t="s">
        <v>18</v>
      </c>
      <c r="B42" s="140"/>
      <c r="C42" s="140"/>
      <c r="D42" s="146">
        <v>42.833846764981629</v>
      </c>
      <c r="E42" s="146">
        <v>41.712984433320521</v>
      </c>
      <c r="F42" s="146">
        <v>42.46401672350342</v>
      </c>
      <c r="G42" s="146">
        <v>37.636465207012428</v>
      </c>
      <c r="H42" s="146">
        <v>37.851959173070561</v>
      </c>
      <c r="I42" s="146">
        <v>35.96880969101926</v>
      </c>
      <c r="J42" s="146">
        <v>38.261792766313611</v>
      </c>
      <c r="K42" s="146">
        <v>37.669400232750021</v>
      </c>
      <c r="L42" s="146">
        <v>40.523372278527866</v>
      </c>
      <c r="M42" s="146">
        <v>77.195012838554916</v>
      </c>
      <c r="N42" s="146">
        <v>44.018146848483781</v>
      </c>
      <c r="O42" s="146">
        <v>42.712051644466541</v>
      </c>
      <c r="P42" s="146">
        <v>44.701514261173443</v>
      </c>
      <c r="Q42" s="146">
        <v>42.853942333256931</v>
      </c>
      <c r="R42" s="146">
        <v>41.156791555177634</v>
      </c>
      <c r="S42" s="146">
        <v>33.264645335477461</v>
      </c>
    </row>
    <row r="43" spans="1:19" x14ac:dyDescent="0.25">
      <c r="A43" s="197" t="s">
        <v>7</v>
      </c>
      <c r="B43" s="195"/>
      <c r="C43" s="195"/>
      <c r="D43" s="196">
        <v>1332.4969930549269</v>
      </c>
      <c r="E43" s="196">
        <v>1313.988058060809</v>
      </c>
      <c r="F43" s="196">
        <v>1313.2708080650391</v>
      </c>
      <c r="G43" s="196">
        <v>1258.6924669162966</v>
      </c>
      <c r="H43" s="196">
        <v>1297.1575055012363</v>
      </c>
      <c r="I43" s="196">
        <v>1279.2943955667906</v>
      </c>
      <c r="J43" s="196">
        <v>1210.4086982680819</v>
      </c>
      <c r="K43" s="196">
        <v>1343.541846913992</v>
      </c>
      <c r="L43" s="196">
        <v>1206.2038012084531</v>
      </c>
      <c r="M43" s="196">
        <v>1149.5585926955339</v>
      </c>
      <c r="N43" s="196">
        <v>1233.5</v>
      </c>
      <c r="O43" s="196">
        <v>1260.794122720677</v>
      </c>
      <c r="P43" s="196">
        <v>1151.8023249838116</v>
      </c>
      <c r="Q43" s="196">
        <v>1199.9718999638712</v>
      </c>
      <c r="R43" s="196">
        <v>1155.3804727236461</v>
      </c>
      <c r="S43" s="196">
        <v>1353.9506124525496</v>
      </c>
    </row>
    <row r="44" spans="1:19" x14ac:dyDescent="0.25">
      <c r="A44" s="198" t="s">
        <v>26</v>
      </c>
      <c r="B44" s="195"/>
      <c r="C44" s="195"/>
      <c r="D44" s="196">
        <v>893.93567077508055</v>
      </c>
      <c r="E44" s="196">
        <v>869.16331476253526</v>
      </c>
      <c r="F44" s="196">
        <v>848.89459969017571</v>
      </c>
      <c r="G44" s="196">
        <v>835.17454706142291</v>
      </c>
      <c r="H44" s="196">
        <v>874.63986751661707</v>
      </c>
      <c r="I44" s="196">
        <v>851.20710019980356</v>
      </c>
      <c r="J44" s="196">
        <v>816.53702350767117</v>
      </c>
      <c r="K44" s="196">
        <v>887.70287596551759</v>
      </c>
      <c r="L44" s="196">
        <v>756.25440901330114</v>
      </c>
      <c r="M44" s="196">
        <v>681.65685206106718</v>
      </c>
      <c r="N44" s="196">
        <v>805.6</v>
      </c>
      <c r="O44" s="196">
        <v>825.98504297354611</v>
      </c>
      <c r="P44" s="196">
        <v>690.19744889044205</v>
      </c>
      <c r="Q44" s="196">
        <v>711.13162859780812</v>
      </c>
      <c r="R44" s="196">
        <v>702.50324124862868</v>
      </c>
      <c r="S44" s="196">
        <v>859.68379446640313</v>
      </c>
    </row>
    <row r="45" spans="1:19" x14ac:dyDescent="0.25">
      <c r="A45" s="177" t="s">
        <v>25</v>
      </c>
      <c r="B45" s="140"/>
      <c r="C45" s="140"/>
      <c r="D45" s="146">
        <v>317.88826653168735</v>
      </c>
      <c r="E45" s="146">
        <v>348.28081237091141</v>
      </c>
      <c r="F45" s="146">
        <v>344.19593774953506</v>
      </c>
      <c r="G45" s="146">
        <v>379.3367951261182</v>
      </c>
      <c r="H45" s="146">
        <v>388.19593221293616</v>
      </c>
      <c r="I45" s="146">
        <v>306.36838791085211</v>
      </c>
      <c r="J45" s="146">
        <v>300.06426180216278</v>
      </c>
      <c r="K45" s="146">
        <v>347.63031070356158</v>
      </c>
      <c r="L45" s="146">
        <v>291.69238925152024</v>
      </c>
      <c r="M45" s="146">
        <v>169.66633131206848</v>
      </c>
      <c r="N45" s="146">
        <v>299.90243902439028</v>
      </c>
      <c r="O45" s="146">
        <v>327.87370684498728</v>
      </c>
      <c r="P45" s="146">
        <v>203.26882351376608</v>
      </c>
      <c r="Q45" s="146">
        <v>248.95705899967862</v>
      </c>
      <c r="R45" s="146">
        <v>271.01420023839478</v>
      </c>
      <c r="S45" s="146">
        <v>437.43868096167006</v>
      </c>
    </row>
    <row r="46" spans="1:19" x14ac:dyDescent="0.25">
      <c r="A46" s="177" t="s">
        <v>17</v>
      </c>
      <c r="B46" s="140"/>
      <c r="C46" s="140"/>
      <c r="D46" s="146">
        <v>576.0474042433932</v>
      </c>
      <c r="E46" s="146">
        <v>520.8825023916238</v>
      </c>
      <c r="F46" s="146">
        <v>504.69866194064065</v>
      </c>
      <c r="G46" s="146">
        <v>455.83775193530471</v>
      </c>
      <c r="H46" s="146">
        <v>486.44393530368092</v>
      </c>
      <c r="I46" s="146">
        <v>544.83871228895146</v>
      </c>
      <c r="J46" s="146">
        <v>516.47276170550845</v>
      </c>
      <c r="K46" s="146">
        <v>540.07256526195602</v>
      </c>
      <c r="L46" s="146">
        <v>464.5620197617809</v>
      </c>
      <c r="M46" s="146">
        <v>511.99052074899873</v>
      </c>
      <c r="N46" s="146">
        <v>505.69756097560975</v>
      </c>
      <c r="O46" s="146">
        <v>498.11133612855883</v>
      </c>
      <c r="P46" s="146">
        <v>486.928625376676</v>
      </c>
      <c r="Q46" s="146">
        <v>462.17456959812949</v>
      </c>
      <c r="R46" s="146">
        <v>431.4890410102339</v>
      </c>
      <c r="S46" s="146">
        <v>422.24511350473307</v>
      </c>
    </row>
    <row r="47" spans="1:19" ht="22.5" x14ac:dyDescent="0.25">
      <c r="A47" s="198" t="s">
        <v>16</v>
      </c>
      <c r="B47" s="195"/>
      <c r="C47" s="195"/>
      <c r="D47" s="196">
        <v>438.56132227984637</v>
      </c>
      <c r="E47" s="196">
        <v>444.82474329827363</v>
      </c>
      <c r="F47" s="196">
        <v>464.37620837486344</v>
      </c>
      <c r="G47" s="196">
        <v>423.51791985487358</v>
      </c>
      <c r="H47" s="196">
        <v>422.51763798461917</v>
      </c>
      <c r="I47" s="196">
        <v>428.08729536698718</v>
      </c>
      <c r="J47" s="196">
        <v>393.87167476041088</v>
      </c>
      <c r="K47" s="196">
        <v>455.83897094847441</v>
      </c>
      <c r="L47" s="196">
        <v>449.94939219515186</v>
      </c>
      <c r="M47" s="196">
        <v>467.90174063446676</v>
      </c>
      <c r="N47" s="196">
        <v>427.9</v>
      </c>
      <c r="O47" s="196">
        <v>434.80907974713085</v>
      </c>
      <c r="P47" s="196">
        <v>461.6048760933694</v>
      </c>
      <c r="Q47" s="196">
        <v>488.84027136606318</v>
      </c>
      <c r="R47" s="196">
        <v>452.87723147501748</v>
      </c>
      <c r="S47" s="196">
        <v>494.26681798614641</v>
      </c>
    </row>
    <row r="48" spans="1:19" ht="22.5" x14ac:dyDescent="0.25">
      <c r="A48" s="197" t="s">
        <v>6</v>
      </c>
      <c r="B48" s="195"/>
      <c r="C48" s="195"/>
      <c r="D48" s="196">
        <v>2028.8149403137577</v>
      </c>
      <c r="E48" s="196">
        <v>2004.8966947310564</v>
      </c>
      <c r="F48" s="196">
        <v>1955.9761267157426</v>
      </c>
      <c r="G48" s="196">
        <v>1798.4975695978792</v>
      </c>
      <c r="H48" s="196">
        <v>1777.5231959347564</v>
      </c>
      <c r="I48" s="196">
        <v>1709.0375211118346</v>
      </c>
      <c r="J48" s="196">
        <v>1679.8100477029525</v>
      </c>
      <c r="K48" s="196">
        <v>1724.224198138284</v>
      </c>
      <c r="L48" s="196">
        <v>1657.7890012370794</v>
      </c>
      <c r="M48" s="196">
        <v>1553.973665530239</v>
      </c>
      <c r="N48" s="196">
        <v>1584.1</v>
      </c>
      <c r="O48" s="196">
        <v>1445.2708804757026</v>
      </c>
      <c r="P48" s="196">
        <v>1314.9212157342406</v>
      </c>
      <c r="Q48" s="196">
        <v>1236.1005178435232</v>
      </c>
      <c r="R48" s="196">
        <v>1216.8146005784379</v>
      </c>
      <c r="S48" s="196">
        <v>1235.2757014831916</v>
      </c>
    </row>
    <row r="49" spans="1:19" x14ac:dyDescent="0.25">
      <c r="A49" s="173" t="s">
        <v>15</v>
      </c>
      <c r="B49" s="140"/>
      <c r="C49" s="140"/>
      <c r="D49" s="146">
        <v>621.9408373344861</v>
      </c>
      <c r="E49" s="146">
        <v>603.18517324841343</v>
      </c>
      <c r="F49" s="146">
        <v>463.87405682213807</v>
      </c>
      <c r="G49" s="146">
        <v>477.44929327822206</v>
      </c>
      <c r="H49" s="146">
        <v>447.80984750033815</v>
      </c>
      <c r="I49" s="146">
        <v>372.12975933751341</v>
      </c>
      <c r="J49" s="146">
        <v>364.64074128111844</v>
      </c>
      <c r="K49" s="146">
        <v>477.05037324327702</v>
      </c>
      <c r="L49" s="146">
        <v>475.22489537497961</v>
      </c>
      <c r="M49" s="146">
        <v>523.67145612586387</v>
      </c>
      <c r="N49" s="146">
        <v>516.19739597556179</v>
      </c>
      <c r="O49" s="146">
        <v>443.16225314586706</v>
      </c>
      <c r="P49" s="146">
        <v>413.77043417044979</v>
      </c>
      <c r="Q49" s="146">
        <v>387.73070448043967</v>
      </c>
      <c r="R49" s="146">
        <v>364.60118841219105</v>
      </c>
      <c r="S49" s="146">
        <v>353.88885243156454</v>
      </c>
    </row>
    <row r="50" spans="1:19" x14ac:dyDescent="0.25">
      <c r="A50" s="173" t="s">
        <v>23</v>
      </c>
      <c r="B50" s="140"/>
      <c r="C50" s="140"/>
      <c r="D50" s="146">
        <v>279.2775790926234</v>
      </c>
      <c r="E50" s="146">
        <v>289.82664831291544</v>
      </c>
      <c r="F50" s="146">
        <v>235.51144781240666</v>
      </c>
      <c r="G50" s="146">
        <v>281.53366723230448</v>
      </c>
      <c r="H50" s="146">
        <v>264.21992813272288</v>
      </c>
      <c r="I50" s="146">
        <v>235.0786109485741</v>
      </c>
      <c r="J50" s="146">
        <v>253.26745177089748</v>
      </c>
      <c r="K50" s="146">
        <v>325.50230931817083</v>
      </c>
      <c r="L50" s="146">
        <v>360.21434133026958</v>
      </c>
      <c r="M50" s="146">
        <v>351.33845039094132</v>
      </c>
      <c r="N50" s="146">
        <v>373.35318112240964</v>
      </c>
      <c r="O50" s="146">
        <v>366.66416906354902</v>
      </c>
      <c r="P50" s="146">
        <v>365.49356406916144</v>
      </c>
      <c r="Q50" s="146">
        <v>360.5284036346917</v>
      </c>
      <c r="R50" s="146">
        <v>339.62781052418683</v>
      </c>
      <c r="S50" s="146">
        <v>337.07796396564555</v>
      </c>
    </row>
    <row r="51" spans="1:19" x14ac:dyDescent="0.25">
      <c r="A51" s="173" t="s">
        <v>14</v>
      </c>
      <c r="B51" s="140"/>
      <c r="C51" s="140"/>
      <c r="D51" s="146">
        <v>1127.5965238866481</v>
      </c>
      <c r="E51" s="146">
        <v>1111.8848731697276</v>
      </c>
      <c r="F51" s="146">
        <v>1256.5906220811978</v>
      </c>
      <c r="G51" s="146">
        <v>1039.5146090873527</v>
      </c>
      <c r="H51" s="146">
        <v>1065.4934203016951</v>
      </c>
      <c r="I51" s="146">
        <v>1101.8291508257471</v>
      </c>
      <c r="J51" s="146">
        <v>1061.9018546509367</v>
      </c>
      <c r="K51" s="146">
        <v>921.6715155768361</v>
      </c>
      <c r="L51" s="146">
        <v>822.34976453183037</v>
      </c>
      <c r="M51" s="146">
        <v>678.9637590134339</v>
      </c>
      <c r="N51" s="146">
        <v>694.54942290202837</v>
      </c>
      <c r="O51" s="146">
        <v>635.44445826628657</v>
      </c>
      <c r="P51" s="146">
        <v>535.65721749462932</v>
      </c>
      <c r="Q51" s="146">
        <v>487.8414097283918</v>
      </c>
      <c r="R51" s="146">
        <v>512.58560164206006</v>
      </c>
      <c r="S51" s="146">
        <v>544.3088850859815</v>
      </c>
    </row>
    <row r="52" spans="1:19" x14ac:dyDescent="0.25">
      <c r="A52" s="197" t="s">
        <v>5</v>
      </c>
      <c r="B52" s="195"/>
      <c r="C52" s="195"/>
      <c r="D52" s="196">
        <v>2033.9881791492614</v>
      </c>
      <c r="E52" s="196">
        <v>1893.097159417393</v>
      </c>
      <c r="F52" s="196">
        <v>1785.6928416173312</v>
      </c>
      <c r="G52" s="196">
        <v>1646.8590831918505</v>
      </c>
      <c r="H52" s="196">
        <v>1553.9574873528277</v>
      </c>
      <c r="I52" s="196">
        <v>1597.3241784322599</v>
      </c>
      <c r="J52" s="196">
        <v>1680.9918776053983</v>
      </c>
      <c r="K52" s="196">
        <v>1699.206738035921</v>
      </c>
      <c r="L52" s="196">
        <v>1501.7738291194241</v>
      </c>
      <c r="M52" s="196">
        <v>1289.4292198638282</v>
      </c>
      <c r="N52" s="196">
        <v>1505.6000000000001</v>
      </c>
      <c r="O52" s="196">
        <v>1370.6886929344791</v>
      </c>
      <c r="P52" s="196">
        <v>1259.7259767090482</v>
      </c>
      <c r="Q52" s="196">
        <v>1229.878366986472</v>
      </c>
      <c r="R52" s="196">
        <v>1165.054353246235</v>
      </c>
      <c r="S52" s="196">
        <v>1292.9010292333578</v>
      </c>
    </row>
    <row r="53" spans="1:19" x14ac:dyDescent="0.25">
      <c r="A53" s="198" t="s">
        <v>27</v>
      </c>
      <c r="B53" s="195"/>
      <c r="C53" s="195"/>
      <c r="D53" s="196">
        <v>1322.6678392674694</v>
      </c>
      <c r="E53" s="196">
        <v>1224.5484298098784</v>
      </c>
      <c r="F53" s="196">
        <v>1157.6381300061246</v>
      </c>
      <c r="G53" s="196">
        <v>1056.9342047119567</v>
      </c>
      <c r="H53" s="196">
        <v>989.76883464531193</v>
      </c>
      <c r="I53" s="196">
        <v>1026.3939330382277</v>
      </c>
      <c r="J53" s="196">
        <v>1088.3579010700932</v>
      </c>
      <c r="K53" s="196">
        <v>1097.8495408253675</v>
      </c>
      <c r="L53" s="196">
        <v>956.53863062436733</v>
      </c>
      <c r="M53" s="196">
        <v>828.02611451595169</v>
      </c>
      <c r="N53" s="196">
        <v>972.8</v>
      </c>
      <c r="O53" s="196">
        <v>893.05827557864609</v>
      </c>
      <c r="P53" s="196">
        <v>828.85364524981753</v>
      </c>
      <c r="Q53" s="196">
        <v>823.93320219983138</v>
      </c>
      <c r="R53" s="196">
        <v>749.77560586416678</v>
      </c>
      <c r="S53" s="196">
        <v>877.19641529370324</v>
      </c>
    </row>
    <row r="54" spans="1:19" x14ac:dyDescent="0.25">
      <c r="A54" s="177" t="s">
        <v>13</v>
      </c>
      <c r="B54" s="140"/>
      <c r="C54" s="140"/>
      <c r="D54" s="146">
        <v>373.0784860589651</v>
      </c>
      <c r="E54" s="146">
        <v>326.52888387814903</v>
      </c>
      <c r="F54" s="146">
        <v>305.52983062290343</v>
      </c>
      <c r="G54" s="146">
        <v>280.52932118139233</v>
      </c>
      <c r="H54" s="146">
        <v>248.16089713420271</v>
      </c>
      <c r="I54" s="146">
        <v>272.86776178762608</v>
      </c>
      <c r="J54" s="146">
        <v>287.42027612693118</v>
      </c>
      <c r="K54" s="146">
        <v>292.75681064222516</v>
      </c>
      <c r="L54" s="146">
        <v>246.73744923469425</v>
      </c>
      <c r="M54" s="146">
        <v>137.27950382334132</v>
      </c>
      <c r="N54" s="146">
        <v>315.27392117112925</v>
      </c>
      <c r="O54" s="146">
        <v>259.83327617317349</v>
      </c>
      <c r="P54" s="146">
        <v>280.18280095533487</v>
      </c>
      <c r="Q54" s="146">
        <v>265.47721751310945</v>
      </c>
      <c r="R54" s="146">
        <v>231.00320645906541</v>
      </c>
      <c r="S54" s="146">
        <v>283.49799339781066</v>
      </c>
    </row>
    <row r="55" spans="1:19" x14ac:dyDescent="0.25">
      <c r="A55" s="177" t="s">
        <v>22</v>
      </c>
      <c r="B55" s="140"/>
      <c r="C55" s="140"/>
      <c r="D55" s="146">
        <v>949.58935320850424</v>
      </c>
      <c r="E55" s="146">
        <v>898.01954593172934</v>
      </c>
      <c r="F55" s="146">
        <v>852.10829938322115</v>
      </c>
      <c r="G55" s="146">
        <v>776.40488353056435</v>
      </c>
      <c r="H55" s="146">
        <v>741.60793751110918</v>
      </c>
      <c r="I55" s="146">
        <v>753.52617125060169</v>
      </c>
      <c r="J55" s="146">
        <v>800.93762494316206</v>
      </c>
      <c r="K55" s="146">
        <v>805.09273018314229</v>
      </c>
      <c r="L55" s="146">
        <v>709.80118138967305</v>
      </c>
      <c r="M55" s="146">
        <v>690.74661069261037</v>
      </c>
      <c r="N55" s="146">
        <v>657.52607882887071</v>
      </c>
      <c r="O55" s="146">
        <v>633.22499940547254</v>
      </c>
      <c r="P55" s="146">
        <v>548.67084429448266</v>
      </c>
      <c r="Q55" s="146">
        <v>558.45598468672188</v>
      </c>
      <c r="R55" s="146">
        <v>518.7723994051014</v>
      </c>
      <c r="S55" s="146">
        <v>593.69842189589258</v>
      </c>
    </row>
    <row r="56" spans="1:19" ht="22.5" x14ac:dyDescent="0.25">
      <c r="A56" s="198" t="s">
        <v>21</v>
      </c>
      <c r="B56" s="195"/>
      <c r="C56" s="195"/>
      <c r="D56" s="196">
        <v>711.32033988179205</v>
      </c>
      <c r="E56" s="196">
        <v>668.54872960751459</v>
      </c>
      <c r="F56" s="196">
        <v>628.05471161120659</v>
      </c>
      <c r="G56" s="196">
        <v>589.92487847989378</v>
      </c>
      <c r="H56" s="196">
        <v>564.18865270751576</v>
      </c>
      <c r="I56" s="196">
        <v>570.93024539403223</v>
      </c>
      <c r="J56" s="196">
        <v>592.63397653530501</v>
      </c>
      <c r="K56" s="196">
        <v>601.35719721055352</v>
      </c>
      <c r="L56" s="196">
        <v>545.23519849505681</v>
      </c>
      <c r="M56" s="196">
        <v>461.40310534787648</v>
      </c>
      <c r="N56" s="196">
        <v>532.80000000000018</v>
      </c>
      <c r="O56" s="196">
        <v>477.63041735583306</v>
      </c>
      <c r="P56" s="196">
        <v>430.87233145923062</v>
      </c>
      <c r="Q56" s="196">
        <v>405.94516478664059</v>
      </c>
      <c r="R56" s="196">
        <v>415.27874738206822</v>
      </c>
      <c r="S56" s="196">
        <v>415.70461393965456</v>
      </c>
    </row>
    <row r="57" spans="1:19" ht="22.5" x14ac:dyDescent="0.25">
      <c r="A57" s="197" t="s">
        <v>4</v>
      </c>
      <c r="B57" s="195"/>
      <c r="C57" s="195"/>
      <c r="D57" s="196">
        <v>3189.8190659717284</v>
      </c>
      <c r="E57" s="196">
        <v>3383.8409073875132</v>
      </c>
      <c r="F57" s="196">
        <v>3501.7352563255799</v>
      </c>
      <c r="G57" s="196">
        <v>3500.7093518152428</v>
      </c>
      <c r="H57" s="196">
        <v>3508.767949910392</v>
      </c>
      <c r="I57" s="196">
        <v>3513.0093057656009</v>
      </c>
      <c r="J57" s="196">
        <v>3480.0593063732867</v>
      </c>
      <c r="K57" s="196">
        <v>3357.9685822396877</v>
      </c>
      <c r="L57" s="196">
        <v>3434.0718324114873</v>
      </c>
      <c r="M57" s="196">
        <v>3542.5560632267225</v>
      </c>
      <c r="N57" s="196">
        <v>3567.8</v>
      </c>
      <c r="O57" s="196">
        <v>3468.0209844848755</v>
      </c>
      <c r="P57" s="196">
        <v>3447.4925738249171</v>
      </c>
      <c r="Q57" s="196">
        <v>3521.5366705471479</v>
      </c>
      <c r="R57" s="196">
        <v>3733.2203051760248</v>
      </c>
      <c r="S57" s="196">
        <v>3770.496614878879</v>
      </c>
    </row>
    <row r="58" spans="1:19" x14ac:dyDescent="0.25">
      <c r="A58" s="197" t="s">
        <v>3</v>
      </c>
      <c r="B58" s="195"/>
      <c r="C58" s="195"/>
      <c r="D58" s="196">
        <v>1932.5926979733838</v>
      </c>
      <c r="E58" s="196">
        <v>1995.0283558597946</v>
      </c>
      <c r="F58" s="196">
        <v>1870.2340494518032</v>
      </c>
      <c r="G58" s="196">
        <v>1652.0920064190525</v>
      </c>
      <c r="H58" s="196">
        <v>1594.9048342823437</v>
      </c>
      <c r="I58" s="196">
        <v>1484.506948967314</v>
      </c>
      <c r="J58" s="196">
        <v>1457.4111478791526</v>
      </c>
      <c r="K58" s="196">
        <v>1485.5159329949026</v>
      </c>
      <c r="L58" s="196">
        <v>1331.0363865004958</v>
      </c>
      <c r="M58" s="196">
        <v>1100.7688385439058</v>
      </c>
      <c r="N58" s="196">
        <v>1283.7</v>
      </c>
      <c r="O58" s="196">
        <v>1343.3926270180316</v>
      </c>
      <c r="P58" s="196">
        <v>1293.2337009589787</v>
      </c>
      <c r="Q58" s="196">
        <v>1297.5191682389307</v>
      </c>
      <c r="R58" s="196">
        <v>1339.0844719258005</v>
      </c>
      <c r="S58" s="196">
        <v>1383.5948812272532</v>
      </c>
    </row>
    <row r="59" spans="1:19" x14ac:dyDescent="0.25">
      <c r="A59" s="197" t="s">
        <v>2</v>
      </c>
      <c r="B59" s="195"/>
      <c r="C59" s="195"/>
      <c r="D59" s="196">
        <v>4650.3537202053776</v>
      </c>
      <c r="E59" s="196">
        <v>4596.1476003697499</v>
      </c>
      <c r="F59" s="196">
        <v>4372.365592689107</v>
      </c>
      <c r="G59" s="196">
        <v>4114.2405284089591</v>
      </c>
      <c r="H59" s="196">
        <v>4168.6894580431481</v>
      </c>
      <c r="I59" s="196">
        <v>4110.8743887226919</v>
      </c>
      <c r="J59" s="196">
        <v>4239.6536163995024</v>
      </c>
      <c r="K59" s="196">
        <v>4477.9168794888101</v>
      </c>
      <c r="L59" s="196">
        <v>4493.8708325239495</v>
      </c>
      <c r="M59" s="196">
        <v>3668.9295247997916</v>
      </c>
      <c r="N59" s="196">
        <v>3941.5</v>
      </c>
      <c r="O59" s="196">
        <v>3634.1312443555998</v>
      </c>
      <c r="P59" s="196">
        <v>3589.3350875209426</v>
      </c>
      <c r="Q59" s="196">
        <v>3597.1056962787525</v>
      </c>
      <c r="R59" s="196">
        <v>3782.188092151192</v>
      </c>
      <c r="S59" s="196">
        <v>3755.8212342973429</v>
      </c>
    </row>
    <row r="60" spans="1:19" x14ac:dyDescent="0.25">
      <c r="A60" s="197" t="s">
        <v>1</v>
      </c>
      <c r="B60" s="195"/>
      <c r="C60" s="195"/>
      <c r="D60" s="196">
        <v>4930.3552721770284</v>
      </c>
      <c r="E60" s="196">
        <v>4838.2341919204537</v>
      </c>
      <c r="F60" s="196">
        <v>4788.1065891705593</v>
      </c>
      <c r="G60" s="196">
        <v>4492.6390213270697</v>
      </c>
      <c r="H60" s="196">
        <v>4179.918785871464</v>
      </c>
      <c r="I60" s="196">
        <v>3769.3318173288149</v>
      </c>
      <c r="J60" s="196">
        <v>3701.2763762946411</v>
      </c>
      <c r="K60" s="196">
        <v>3737.1915816246751</v>
      </c>
      <c r="L60" s="196">
        <v>3567.0834568709038</v>
      </c>
      <c r="M60" s="196">
        <v>3317.2033872886695</v>
      </c>
      <c r="N60" s="196">
        <v>3363.4</v>
      </c>
      <c r="O60" s="196">
        <v>3434.1292149083197</v>
      </c>
      <c r="P60" s="196">
        <v>3468.3578131584627</v>
      </c>
      <c r="Q60" s="196">
        <v>3576.1310264541767</v>
      </c>
      <c r="R60" s="196">
        <v>3774.8080183504539</v>
      </c>
      <c r="S60" s="196">
        <v>3903.8469064297733</v>
      </c>
    </row>
    <row r="61" spans="1:19" ht="11.25" customHeight="1" x14ac:dyDescent="0.25">
      <c r="A61" s="197" t="s">
        <v>0</v>
      </c>
      <c r="B61" s="195"/>
      <c r="C61" s="195"/>
      <c r="D61" s="196">
        <v>1269.5128102326664</v>
      </c>
      <c r="E61" s="196">
        <v>1183.2013390961101</v>
      </c>
      <c r="F61" s="196">
        <v>1115.4876130318351</v>
      </c>
      <c r="G61" s="196">
        <v>1031.3510244900808</v>
      </c>
      <c r="H61" s="196">
        <v>975.02325264853334</v>
      </c>
      <c r="I61" s="196">
        <v>1000.1214275463908</v>
      </c>
      <c r="J61" s="196">
        <v>1050.4319051098028</v>
      </c>
      <c r="K61" s="196">
        <v>1062.3038995965933</v>
      </c>
      <c r="L61" s="196">
        <v>942.22531208146313</v>
      </c>
      <c r="M61" s="196">
        <v>807.33046060327331</v>
      </c>
      <c r="N61" s="196">
        <v>941.3</v>
      </c>
      <c r="O61" s="196">
        <v>925.02207023917026</v>
      </c>
      <c r="P61" s="196">
        <v>895.66352488924986</v>
      </c>
      <c r="Q61" s="196">
        <v>884.74970896391153</v>
      </c>
      <c r="R61" s="196">
        <v>904.55769422559092</v>
      </c>
      <c r="S61" s="196">
        <v>931.10397996321365</v>
      </c>
    </row>
    <row r="62" spans="1:19" ht="11.25" customHeight="1" x14ac:dyDescent="0.25">
      <c r="A62" s="201" t="s">
        <v>248</v>
      </c>
      <c r="B62" s="202"/>
      <c r="C62" s="202"/>
      <c r="D62" s="203">
        <v>2241.9523803365191</v>
      </c>
      <c r="E62" s="203">
        <v>2281.4600144902188</v>
      </c>
      <c r="F62" s="203">
        <v>2248.5079197338873</v>
      </c>
      <c r="G62" s="203">
        <v>2103.1699886038559</v>
      </c>
      <c r="H62" s="203">
        <v>2063.3606315646193</v>
      </c>
      <c r="I62" s="203">
        <v>1939.860247932972</v>
      </c>
      <c r="J62" s="203">
        <v>1890.6055266663802</v>
      </c>
      <c r="K62" s="203">
        <v>1941.2506645262838</v>
      </c>
      <c r="L62" s="203">
        <v>1938.125568698817</v>
      </c>
      <c r="M62" s="203">
        <v>1903.6002439487706</v>
      </c>
      <c r="N62" s="203">
        <v>1921.9</v>
      </c>
      <c r="O62" s="203">
        <v>1969.0712234522925</v>
      </c>
      <c r="P62" s="203">
        <v>1972.1248625258247</v>
      </c>
      <c r="Q62" s="203">
        <v>1993.0954196941107</v>
      </c>
      <c r="R62" s="203">
        <v>2071.7063927396034</v>
      </c>
      <c r="S62" s="203">
        <v>2201.0135796188315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3.5467450785303105E-2</v>
      </c>
      <c r="E66" s="209">
        <f t="shared" ref="E66:S66" si="21">E24/E$23</f>
        <v>3.3695945021566184E-2</v>
      </c>
      <c r="F66" s="209">
        <f t="shared" si="21"/>
        <v>3.1101053583047794E-2</v>
      </c>
      <c r="G66" s="209">
        <f t="shared" si="21"/>
        <v>3.0288924181850894E-2</v>
      </c>
      <c r="H66" s="209">
        <f t="shared" si="21"/>
        <v>2.9684894852397174E-2</v>
      </c>
      <c r="I66" s="209">
        <f t="shared" si="21"/>
        <v>2.6466685174499308E-2</v>
      </c>
      <c r="J66" s="209">
        <f t="shared" si="21"/>
        <v>2.6026714138657776E-2</v>
      </c>
      <c r="K66" s="209">
        <f t="shared" si="21"/>
        <v>2.3011738483617112E-2</v>
      </c>
      <c r="L66" s="209">
        <f t="shared" si="21"/>
        <v>2.2480969949313021E-2</v>
      </c>
      <c r="M66" s="209">
        <f t="shared" si="21"/>
        <v>2.1921354752456334E-2</v>
      </c>
      <c r="N66" s="209">
        <f t="shared" si="21"/>
        <v>2.1875132243050571E-2</v>
      </c>
      <c r="O66" s="209">
        <f t="shared" si="21"/>
        <v>2.0802915922169467E-2</v>
      </c>
      <c r="P66" s="209">
        <f t="shared" si="21"/>
        <v>2.1794687354100391E-2</v>
      </c>
      <c r="Q66" s="209">
        <f t="shared" si="21"/>
        <v>2.3649848699725709E-2</v>
      </c>
      <c r="R66" s="209">
        <f t="shared" si="21"/>
        <v>2.3198874773643328E-2</v>
      </c>
      <c r="S66" s="209">
        <f t="shared" si="21"/>
        <v>2.3505648152339759E-2</v>
      </c>
    </row>
    <row r="67" spans="1:19" x14ac:dyDescent="0.25">
      <c r="A67" s="194" t="s">
        <v>69</v>
      </c>
      <c r="B67" s="195"/>
      <c r="C67" s="195"/>
      <c r="D67" s="209">
        <f t="shared" si="19"/>
        <v>5.5859569326984571E-3</v>
      </c>
      <c r="E67" s="209">
        <f t="shared" ref="E67:S67" si="22">E25/E$23</f>
        <v>5.4530240069025201E-3</v>
      </c>
      <c r="F67" s="209">
        <f t="shared" si="22"/>
        <v>4.6436825083418006E-3</v>
      </c>
      <c r="G67" s="209">
        <f t="shared" si="22"/>
        <v>4.1926474154859606E-3</v>
      </c>
      <c r="H67" s="209">
        <f t="shared" si="22"/>
        <v>4.5681767362148063E-3</v>
      </c>
      <c r="I67" s="209">
        <f t="shared" si="22"/>
        <v>4.7819975959197498E-3</v>
      </c>
      <c r="J67" s="209">
        <f t="shared" si="22"/>
        <v>5.5941172619470483E-3</v>
      </c>
      <c r="K67" s="209">
        <f t="shared" si="22"/>
        <v>5.2837632537625703E-3</v>
      </c>
      <c r="L67" s="209">
        <f t="shared" si="22"/>
        <v>3.8970262100650964E-3</v>
      </c>
      <c r="M67" s="209">
        <f t="shared" si="22"/>
        <v>4.154826279903206E-3</v>
      </c>
      <c r="N67" s="209">
        <f t="shared" si="22"/>
        <v>4.5096854020725604E-3</v>
      </c>
      <c r="O67" s="209">
        <f t="shared" si="22"/>
        <v>4.2147834453212735E-3</v>
      </c>
      <c r="P67" s="209">
        <f t="shared" si="22"/>
        <v>4.3138782423643614E-3</v>
      </c>
      <c r="Q67" s="209">
        <f t="shared" si="22"/>
        <v>3.8052085753737105E-3</v>
      </c>
      <c r="R67" s="209">
        <f t="shared" si="22"/>
        <v>3.4994856806489748E-3</v>
      </c>
      <c r="S67" s="209">
        <f t="shared" si="22"/>
        <v>3.1911725981245724E-3</v>
      </c>
    </row>
    <row r="68" spans="1:19" x14ac:dyDescent="0.25">
      <c r="A68" s="194" t="s">
        <v>159</v>
      </c>
      <c r="B68" s="195"/>
      <c r="C68" s="195"/>
      <c r="D68" s="209">
        <f t="shared" si="19"/>
        <v>0.69701602586880818</v>
      </c>
      <c r="E68" s="209">
        <f t="shared" ref="E68:S68" si="23">E26/E$23</f>
        <v>0.70269058935800022</v>
      </c>
      <c r="F68" s="209">
        <f t="shared" si="23"/>
        <v>0.71227038011686528</v>
      </c>
      <c r="G68" s="209">
        <f t="shared" si="23"/>
        <v>0.72386656130935156</v>
      </c>
      <c r="H68" s="209">
        <f t="shared" si="23"/>
        <v>0.72930251264727641</v>
      </c>
      <c r="I68" s="209">
        <f t="shared" si="23"/>
        <v>0.74011296560886153</v>
      </c>
      <c r="J68" s="209">
        <f t="shared" si="23"/>
        <v>0.74247907429617332</v>
      </c>
      <c r="K68" s="209">
        <f t="shared" si="23"/>
        <v>0.74630708251633571</v>
      </c>
      <c r="L68" s="209">
        <f t="shared" si="23"/>
        <v>0.7565544391487049</v>
      </c>
      <c r="M68" s="209">
        <f t="shared" si="23"/>
        <v>0.76819721952671882</v>
      </c>
      <c r="N68" s="209">
        <f t="shared" si="23"/>
        <v>0.76713348858272712</v>
      </c>
      <c r="O68" s="209">
        <f t="shared" si="23"/>
        <v>0.77457942931533919</v>
      </c>
      <c r="P68" s="209">
        <f t="shared" si="23"/>
        <v>0.77684620688157568</v>
      </c>
      <c r="Q68" s="209">
        <f t="shared" si="23"/>
        <v>0.77786235280606597</v>
      </c>
      <c r="R68" s="209">
        <f t="shared" si="23"/>
        <v>0.77634342394647127</v>
      </c>
      <c r="S68" s="209">
        <f t="shared" si="23"/>
        <v>0.76875316008974803</v>
      </c>
    </row>
    <row r="69" spans="1:19" x14ac:dyDescent="0.25">
      <c r="A69" s="179" t="s">
        <v>161</v>
      </c>
      <c r="B69" s="172"/>
      <c r="C69" s="172"/>
      <c r="D69" s="206">
        <f t="shared" si="19"/>
        <v>0.2949728164309573</v>
      </c>
      <c r="E69" s="206">
        <f t="shared" ref="E69:S69" si="24">E27/E$23</f>
        <v>0.29831742693140878</v>
      </c>
      <c r="F69" s="206">
        <f t="shared" si="24"/>
        <v>0.30465442027289952</v>
      </c>
      <c r="G69" s="206">
        <f t="shared" si="24"/>
        <v>0.31021522621832437</v>
      </c>
      <c r="H69" s="206">
        <f t="shared" si="24"/>
        <v>0.31338307703620782</v>
      </c>
      <c r="I69" s="206">
        <f t="shared" si="24"/>
        <v>0.31987130757837612</v>
      </c>
      <c r="J69" s="206">
        <f t="shared" si="24"/>
        <v>0.31496649240768526</v>
      </c>
      <c r="K69" s="206">
        <f t="shared" si="24"/>
        <v>0.30926409748250794</v>
      </c>
      <c r="L69" s="206">
        <f t="shared" si="24"/>
        <v>0.30866370458490261</v>
      </c>
      <c r="M69" s="206">
        <f t="shared" si="24"/>
        <v>0.32089136167823851</v>
      </c>
      <c r="N69" s="206">
        <f t="shared" si="24"/>
        <v>0.31980301390991622</v>
      </c>
      <c r="O69" s="206">
        <f t="shared" si="24"/>
        <v>0.31388693669980061</v>
      </c>
      <c r="P69" s="206">
        <f t="shared" si="24"/>
        <v>0.30600712804421237</v>
      </c>
      <c r="Q69" s="206">
        <f t="shared" si="24"/>
        <v>0.31213527019050752</v>
      </c>
      <c r="R69" s="206">
        <f t="shared" si="24"/>
        <v>0.30852488453414961</v>
      </c>
      <c r="S69" s="206">
        <f t="shared" si="24"/>
        <v>0.30842475941874115</v>
      </c>
    </row>
    <row r="70" spans="1:19" x14ac:dyDescent="0.25">
      <c r="A70" s="179" t="s">
        <v>163</v>
      </c>
      <c r="B70" s="141"/>
      <c r="C70" s="141"/>
      <c r="D70" s="206">
        <f t="shared" si="19"/>
        <v>0.24937993035320871</v>
      </c>
      <c r="E70" s="206">
        <f t="shared" ref="E70:S70" si="25">E28/E$23</f>
        <v>0.25148957278070655</v>
      </c>
      <c r="F70" s="206">
        <f t="shared" si="25"/>
        <v>0.25520220653048403</v>
      </c>
      <c r="G70" s="206">
        <f t="shared" si="25"/>
        <v>0.26322925386679602</v>
      </c>
      <c r="H70" s="206">
        <f t="shared" si="25"/>
        <v>0.26623361031531528</v>
      </c>
      <c r="I70" s="206">
        <f t="shared" si="25"/>
        <v>0.2726167410613709</v>
      </c>
      <c r="J70" s="206">
        <f t="shared" si="25"/>
        <v>0.28183848100772119</v>
      </c>
      <c r="K70" s="206">
        <f t="shared" si="25"/>
        <v>0.29275570496611975</v>
      </c>
      <c r="L70" s="206">
        <f t="shared" si="25"/>
        <v>0.30406675195684552</v>
      </c>
      <c r="M70" s="206">
        <f t="shared" si="25"/>
        <v>0.29850314361062824</v>
      </c>
      <c r="N70" s="206">
        <f t="shared" si="25"/>
        <v>0.29962311914854106</v>
      </c>
      <c r="O70" s="206">
        <f t="shared" si="25"/>
        <v>0.30528037613425074</v>
      </c>
      <c r="P70" s="206">
        <f t="shared" si="25"/>
        <v>0.30780474696257371</v>
      </c>
      <c r="Q70" s="206">
        <f t="shared" si="25"/>
        <v>0.30311267263321234</v>
      </c>
      <c r="R70" s="206">
        <f t="shared" si="25"/>
        <v>0.30585055603966838</v>
      </c>
      <c r="S70" s="206">
        <f t="shared" si="25"/>
        <v>0.30059761959564874</v>
      </c>
    </row>
    <row r="71" spans="1:19" x14ac:dyDescent="0.25">
      <c r="A71" s="179" t="s">
        <v>165</v>
      </c>
      <c r="B71" s="141"/>
      <c r="C71" s="141"/>
      <c r="D71" s="206">
        <f t="shared" si="19"/>
        <v>0.15266327908464219</v>
      </c>
      <c r="E71" s="206">
        <f t="shared" ref="E71:S71" si="26">E29/E$23</f>
        <v>0.15288358964588489</v>
      </c>
      <c r="F71" s="206">
        <f t="shared" si="26"/>
        <v>0.15241375331348175</v>
      </c>
      <c r="G71" s="206">
        <f t="shared" si="26"/>
        <v>0.1504220812242312</v>
      </c>
      <c r="H71" s="206">
        <f t="shared" si="26"/>
        <v>0.14968582529575336</v>
      </c>
      <c r="I71" s="206">
        <f t="shared" si="26"/>
        <v>0.14762491696911451</v>
      </c>
      <c r="J71" s="206">
        <f t="shared" si="26"/>
        <v>0.14567410088076688</v>
      </c>
      <c r="K71" s="206">
        <f t="shared" si="26"/>
        <v>0.144287280067708</v>
      </c>
      <c r="L71" s="206">
        <f t="shared" si="26"/>
        <v>0.14382398260695678</v>
      </c>
      <c r="M71" s="206">
        <f t="shared" si="26"/>
        <v>0.1488027142378521</v>
      </c>
      <c r="N71" s="206">
        <f t="shared" si="26"/>
        <v>0.14770735552426989</v>
      </c>
      <c r="O71" s="206">
        <f t="shared" si="26"/>
        <v>0.1554121164812878</v>
      </c>
      <c r="P71" s="206">
        <f t="shared" si="26"/>
        <v>0.16303433187478966</v>
      </c>
      <c r="Q71" s="206">
        <f t="shared" si="26"/>
        <v>0.16261440998234608</v>
      </c>
      <c r="R71" s="206">
        <f t="shared" si="26"/>
        <v>0.16196798337265322</v>
      </c>
      <c r="S71" s="206">
        <f t="shared" si="26"/>
        <v>0.15973078107535812</v>
      </c>
    </row>
    <row r="72" spans="1:19" x14ac:dyDescent="0.25">
      <c r="A72" s="194" t="s">
        <v>167</v>
      </c>
      <c r="B72" s="195"/>
      <c r="C72" s="195"/>
      <c r="D72" s="209">
        <f t="shared" si="19"/>
        <v>2.0664842584038091E-2</v>
      </c>
      <c r="E72" s="209">
        <f t="shared" ref="E72:S72" si="27">E30/E$23</f>
        <v>2.035085009933283E-2</v>
      </c>
      <c r="F72" s="209">
        <f t="shared" si="27"/>
        <v>2.0304792248295584E-2</v>
      </c>
      <c r="G72" s="209">
        <f t="shared" si="27"/>
        <v>2.2406684452233237E-2</v>
      </c>
      <c r="H72" s="209">
        <f t="shared" si="27"/>
        <v>2.3450174007914774E-2</v>
      </c>
      <c r="I72" s="209">
        <f t="shared" si="27"/>
        <v>2.2856204314844395E-2</v>
      </c>
      <c r="J72" s="209">
        <f t="shared" si="27"/>
        <v>2.4046625072956154E-2</v>
      </c>
      <c r="K72" s="209">
        <f t="shared" si="27"/>
        <v>2.4334486329634284E-2</v>
      </c>
      <c r="L72" s="209">
        <f t="shared" si="27"/>
        <v>2.1454795777879763E-2</v>
      </c>
      <c r="M72" s="209">
        <f t="shared" si="27"/>
        <v>2.2857010570016958E-2</v>
      </c>
      <c r="N72" s="209">
        <f t="shared" si="27"/>
        <v>2.3835013728012919E-2</v>
      </c>
      <c r="O72" s="209">
        <f t="shared" si="27"/>
        <v>2.2710946637379513E-2</v>
      </c>
      <c r="P72" s="209">
        <f t="shared" si="27"/>
        <v>2.476425337401331E-2</v>
      </c>
      <c r="Q72" s="209">
        <f t="shared" si="27"/>
        <v>2.4025762443880015E-2</v>
      </c>
      <c r="R72" s="209">
        <f t="shared" si="27"/>
        <v>2.6281487608438143E-2</v>
      </c>
      <c r="S72" s="209">
        <f t="shared" si="27"/>
        <v>3.2789059346883968E-2</v>
      </c>
    </row>
    <row r="73" spans="1:19" x14ac:dyDescent="0.25">
      <c r="A73" s="194" t="s">
        <v>50</v>
      </c>
      <c r="B73" s="195"/>
      <c r="C73" s="195"/>
      <c r="D73" s="209">
        <f t="shared" si="19"/>
        <v>7.6402707696681116E-2</v>
      </c>
      <c r="E73" s="209">
        <f t="shared" ref="E73:S73" si="28">E31/E$23</f>
        <v>7.7416658203582359E-2</v>
      </c>
      <c r="F73" s="209">
        <f t="shared" si="28"/>
        <v>7.5936829891372293E-2</v>
      </c>
      <c r="G73" s="209">
        <f t="shared" si="28"/>
        <v>7.1620807548173585E-2</v>
      </c>
      <c r="H73" s="209">
        <f t="shared" si="28"/>
        <v>7.0993578440126728E-2</v>
      </c>
      <c r="I73" s="209">
        <f t="shared" si="28"/>
        <v>6.9290273068051161E-2</v>
      </c>
      <c r="J73" s="209">
        <f t="shared" si="28"/>
        <v>6.7401730331788548E-2</v>
      </c>
      <c r="K73" s="209">
        <f t="shared" si="28"/>
        <v>6.7588932286875292E-2</v>
      </c>
      <c r="L73" s="209">
        <f t="shared" si="28"/>
        <v>6.7451242305296116E-2</v>
      </c>
      <c r="M73" s="209">
        <f t="shared" si="28"/>
        <v>6.2780897702273672E-2</v>
      </c>
      <c r="N73" s="209">
        <f t="shared" si="28"/>
        <v>5.8270946193894994E-2</v>
      </c>
      <c r="O73" s="209">
        <f t="shared" si="28"/>
        <v>5.4877764148472417E-2</v>
      </c>
      <c r="P73" s="209">
        <f t="shared" si="28"/>
        <v>4.8664645335012649E-2</v>
      </c>
      <c r="Q73" s="209">
        <f t="shared" si="28"/>
        <v>4.5076932116521244E-2</v>
      </c>
      <c r="R73" s="209">
        <f t="shared" si="28"/>
        <v>4.1472571946901897E-2</v>
      </c>
      <c r="S73" s="209">
        <f t="shared" si="28"/>
        <v>4.061301118536282E-2</v>
      </c>
    </row>
    <row r="74" spans="1:19" x14ac:dyDescent="0.25">
      <c r="A74" s="194" t="s">
        <v>71</v>
      </c>
      <c r="B74" s="195"/>
      <c r="C74" s="195"/>
      <c r="D74" s="209">
        <f t="shared" si="19"/>
        <v>0.16486301613247104</v>
      </c>
      <c r="E74" s="209">
        <f t="shared" ref="E74:S74" si="29">E32/E$23</f>
        <v>0.16039293331061588</v>
      </c>
      <c r="F74" s="209">
        <f t="shared" si="29"/>
        <v>0.15574326165207722</v>
      </c>
      <c r="G74" s="209">
        <f t="shared" si="29"/>
        <v>0.1476243750929048</v>
      </c>
      <c r="H74" s="209">
        <f t="shared" si="29"/>
        <v>0.14200066331607014</v>
      </c>
      <c r="I74" s="209">
        <f t="shared" si="29"/>
        <v>0.13649187423782372</v>
      </c>
      <c r="J74" s="209">
        <f t="shared" si="29"/>
        <v>0.13445173889847711</v>
      </c>
      <c r="K74" s="209">
        <f t="shared" si="29"/>
        <v>0.13347399712977515</v>
      </c>
      <c r="L74" s="209">
        <f t="shared" si="29"/>
        <v>0.12816152660874114</v>
      </c>
      <c r="M74" s="209">
        <f t="shared" si="29"/>
        <v>0.12008869116863091</v>
      </c>
      <c r="N74" s="209">
        <f t="shared" si="29"/>
        <v>0.12437573385024182</v>
      </c>
      <c r="O74" s="209">
        <f t="shared" si="29"/>
        <v>0.12281416053131819</v>
      </c>
      <c r="P74" s="209">
        <f t="shared" si="29"/>
        <v>0.12361632881293362</v>
      </c>
      <c r="Q74" s="209">
        <f t="shared" si="29"/>
        <v>0.12557989535843342</v>
      </c>
      <c r="R74" s="209">
        <f t="shared" si="29"/>
        <v>0.12920415604389654</v>
      </c>
      <c r="S74" s="209">
        <f t="shared" si="29"/>
        <v>0.13114794862754081</v>
      </c>
    </row>
    <row r="75" spans="1:19" x14ac:dyDescent="0.25">
      <c r="A75" s="199" t="s">
        <v>171</v>
      </c>
      <c r="B75" s="200"/>
      <c r="C75" s="200"/>
      <c r="D75" s="210">
        <f t="shared" si="19"/>
        <v>2.6908179944566835E-3</v>
      </c>
      <c r="E75" s="210">
        <f t="shared" ref="E75:S75" si="30">E33/E$23</f>
        <v>2.5632654020440655E-3</v>
      </c>
      <c r="F75" s="210">
        <f t="shared" si="30"/>
        <v>2.5914873566828958E-3</v>
      </c>
      <c r="G75" s="210">
        <f t="shared" si="30"/>
        <v>2.3157746500911442E-3</v>
      </c>
      <c r="H75" s="210">
        <f t="shared" si="30"/>
        <v>2.2900912284703665E-3</v>
      </c>
      <c r="I75" s="210">
        <f t="shared" si="30"/>
        <v>2.1657071179089445E-3</v>
      </c>
      <c r="J75" s="210">
        <f t="shared" si="30"/>
        <v>2.2684312652093545E-3</v>
      </c>
      <c r="K75" s="210">
        <f t="shared" si="30"/>
        <v>2.171724605606926E-3</v>
      </c>
      <c r="L75" s="210">
        <f t="shared" si="30"/>
        <v>2.3234736860996666E-3</v>
      </c>
      <c r="M75" s="210">
        <f t="shared" si="30"/>
        <v>2.1690495344549626E-3</v>
      </c>
      <c r="N75" s="210">
        <f t="shared" si="30"/>
        <v>2.2049456216576063E-3</v>
      </c>
      <c r="O75" s="210">
        <f t="shared" si="30"/>
        <v>2.3741788919806961E-3</v>
      </c>
      <c r="P75" s="210">
        <f t="shared" si="30"/>
        <v>2.1844225361288151E-3</v>
      </c>
      <c r="Q75" s="210">
        <f t="shared" si="30"/>
        <v>2.2554824649258453E-3</v>
      </c>
      <c r="R75" s="210">
        <f t="shared" si="30"/>
        <v>2.3948717372762941E-3</v>
      </c>
      <c r="S75" s="210">
        <f t="shared" si="30"/>
        <v>1.9287306911741921E-3</v>
      </c>
    </row>
    <row r="76" spans="1:19" x14ac:dyDescent="0.25">
      <c r="A76" s="211" t="s">
        <v>8</v>
      </c>
      <c r="B76" s="140"/>
      <c r="C76" s="140"/>
      <c r="D76" s="204">
        <f t="shared" si="19"/>
        <v>1.9541496300187651E-3</v>
      </c>
      <c r="E76" s="204">
        <f t="shared" ref="E76:S76" si="31">E34/E$23</f>
        <v>1.8615172588273493E-3</v>
      </c>
      <c r="F76" s="204">
        <f t="shared" si="31"/>
        <v>1.8820128561994091E-3</v>
      </c>
      <c r="G76" s="204">
        <f t="shared" si="31"/>
        <v>1.6817823371945246E-3</v>
      </c>
      <c r="H76" s="204">
        <f t="shared" si="31"/>
        <v>1.6631302957107632E-3</v>
      </c>
      <c r="I76" s="204">
        <f t="shared" si="31"/>
        <v>1.5727989674178236E-3</v>
      </c>
      <c r="J76" s="204">
        <f t="shared" si="31"/>
        <v>1.6474002057232857E-3</v>
      </c>
      <c r="K76" s="204">
        <f t="shared" si="31"/>
        <v>1.5771690405267731E-3</v>
      </c>
      <c r="L76" s="204">
        <f t="shared" si="31"/>
        <v>1.6873735991819762E-3</v>
      </c>
      <c r="M76" s="204">
        <f t="shared" si="31"/>
        <v>1.2907829034191352E-3</v>
      </c>
      <c r="N76" s="204">
        <f t="shared" si="31"/>
        <v>1.5570110606617895E-3</v>
      </c>
      <c r="O76" s="204">
        <f t="shared" si="31"/>
        <v>1.754755829485373E-3</v>
      </c>
      <c r="P76" s="204">
        <f t="shared" si="31"/>
        <v>1.5204251230592717E-3</v>
      </c>
      <c r="Q76" s="204">
        <f t="shared" si="31"/>
        <v>1.6101539585795933E-3</v>
      </c>
      <c r="R76" s="204">
        <f t="shared" si="31"/>
        <v>1.6966274097122891E-3</v>
      </c>
      <c r="S76" s="204">
        <f t="shared" si="31"/>
        <v>1.3578340777291905E-3</v>
      </c>
    </row>
    <row r="77" spans="1:19" x14ac:dyDescent="0.25">
      <c r="A77" s="211" t="s">
        <v>183</v>
      </c>
      <c r="B77" s="140"/>
      <c r="C77" s="140"/>
      <c r="D77" s="204">
        <f>D37/D$23</f>
        <v>7.3666836443791865E-4</v>
      </c>
      <c r="E77" s="204">
        <f t="shared" ref="E77:S77" si="32">E37/E$23</f>
        <v>7.0174814321671613E-4</v>
      </c>
      <c r="F77" s="204">
        <f t="shared" si="32"/>
        <v>7.0947450048348688E-4</v>
      </c>
      <c r="G77" s="204">
        <f t="shared" si="32"/>
        <v>6.3399231289661953E-4</v>
      </c>
      <c r="H77" s="204">
        <f t="shared" si="32"/>
        <v>6.2696093275960336E-4</v>
      </c>
      <c r="I77" s="204">
        <f t="shared" si="32"/>
        <v>5.9290815049112093E-4</v>
      </c>
      <c r="J77" s="204">
        <f t="shared" si="32"/>
        <v>6.2103105948606882E-4</v>
      </c>
      <c r="K77" s="204">
        <f t="shared" si="32"/>
        <v>5.94555565080153E-4</v>
      </c>
      <c r="L77" s="204">
        <f t="shared" si="32"/>
        <v>6.361000869176905E-4</v>
      </c>
      <c r="M77" s="204">
        <f t="shared" si="32"/>
        <v>8.782666310358277E-4</v>
      </c>
      <c r="N77" s="204">
        <f t="shared" si="32"/>
        <v>6.4793456099581704E-4</v>
      </c>
      <c r="O77" s="204">
        <f t="shared" si="32"/>
        <v>6.1942306249532296E-4</v>
      </c>
      <c r="P77" s="204">
        <f t="shared" si="32"/>
        <v>6.6399741306954324E-4</v>
      </c>
      <c r="Q77" s="204">
        <f t="shared" si="32"/>
        <v>6.4532850634625185E-4</v>
      </c>
      <c r="R77" s="204">
        <f t="shared" si="32"/>
        <v>6.9824432756400521E-4</v>
      </c>
      <c r="S77" s="204">
        <f t="shared" si="32"/>
        <v>5.7089661344500171E-4</v>
      </c>
    </row>
    <row r="78" spans="1:19" x14ac:dyDescent="0.25">
      <c r="A78" s="179" t="s">
        <v>7</v>
      </c>
      <c r="B78" s="140"/>
      <c r="C78" s="140"/>
      <c r="D78" s="204">
        <f>D43/D$23</f>
        <v>9.1526899296425265E-3</v>
      </c>
      <c r="E78" s="204">
        <f t="shared" ref="E78:S78" si="33">E43/E$23</f>
        <v>8.8287455023253209E-3</v>
      </c>
      <c r="F78" s="204">
        <f t="shared" si="33"/>
        <v>8.7632980002115488E-3</v>
      </c>
      <c r="G78" s="204">
        <f t="shared" si="33"/>
        <v>8.4682245988468071E-3</v>
      </c>
      <c r="H78" s="204">
        <f t="shared" si="33"/>
        <v>8.5810888888555419E-3</v>
      </c>
      <c r="I78" s="204">
        <f t="shared" si="33"/>
        <v>8.4222750971297833E-3</v>
      </c>
      <c r="J78" s="204">
        <f t="shared" si="33"/>
        <v>7.8465295160726391E-3</v>
      </c>
      <c r="K78" s="204">
        <f t="shared" si="33"/>
        <v>8.4693974104894619E-3</v>
      </c>
      <c r="L78" s="204">
        <f t="shared" si="33"/>
        <v>7.5620255306493439E-3</v>
      </c>
      <c r="M78" s="204">
        <f t="shared" si="33"/>
        <v>7.3939316771903822E-3</v>
      </c>
      <c r="N78" s="204">
        <f t="shared" si="33"/>
        <v>7.790892077670173E-3</v>
      </c>
      <c r="O78" s="204">
        <f t="shared" si="33"/>
        <v>8.0554813579629021E-3</v>
      </c>
      <c r="P78" s="204">
        <f t="shared" si="33"/>
        <v>7.6044234047404485E-3</v>
      </c>
      <c r="Q78" s="204">
        <f t="shared" si="33"/>
        <v>7.9836601045347334E-3</v>
      </c>
      <c r="R78" s="204">
        <f t="shared" si="33"/>
        <v>7.6536797451988601E-3</v>
      </c>
      <c r="S78" s="204">
        <f t="shared" si="33"/>
        <v>8.8237038132759158E-3</v>
      </c>
    </row>
    <row r="79" spans="1:19" ht="22.5" x14ac:dyDescent="0.25">
      <c r="A79" s="211" t="s">
        <v>26</v>
      </c>
      <c r="B79" s="140"/>
      <c r="C79" s="140"/>
      <c r="D79" s="204">
        <f>D44/D$23</f>
        <v>6.1402885367067015E-3</v>
      </c>
      <c r="E79" s="204">
        <f t="shared" ref="E79:S79" si="34">E44/E$23</f>
        <v>5.8399478282326819E-3</v>
      </c>
      <c r="F79" s="204">
        <f t="shared" si="34"/>
        <v>5.6645714670350627E-3</v>
      </c>
      <c r="G79" s="204">
        <f t="shared" si="34"/>
        <v>5.6188829516738512E-3</v>
      </c>
      <c r="H79" s="204">
        <f t="shared" si="34"/>
        <v>5.7860070323509163E-3</v>
      </c>
      <c r="I79" s="204">
        <f t="shared" si="34"/>
        <v>5.6039488544281446E-3</v>
      </c>
      <c r="J79" s="204">
        <f t="shared" si="34"/>
        <v>5.2932384450694184E-3</v>
      </c>
      <c r="K79" s="204">
        <f t="shared" si="34"/>
        <v>5.5958870624352756E-3</v>
      </c>
      <c r="L79" s="204">
        <f t="shared" si="34"/>
        <v>4.7411682361597892E-3</v>
      </c>
      <c r="M79" s="204">
        <f t="shared" si="34"/>
        <v>4.3843995629747811E-3</v>
      </c>
      <c r="N79" s="204">
        <f t="shared" si="34"/>
        <v>5.0882388794252871E-3</v>
      </c>
      <c r="O79" s="204">
        <f t="shared" si="34"/>
        <v>5.2773938232449106E-3</v>
      </c>
      <c r="P79" s="204">
        <f t="shared" si="34"/>
        <v>4.5568180584358471E-3</v>
      </c>
      <c r="Q79" s="204">
        <f t="shared" si="34"/>
        <v>4.7313051351286382E-3</v>
      </c>
      <c r="R79" s="204">
        <f t="shared" si="34"/>
        <v>4.6536486944480596E-3</v>
      </c>
      <c r="S79" s="204">
        <f t="shared" si="34"/>
        <v>5.6025641597843394E-3</v>
      </c>
    </row>
    <row r="80" spans="1:19" ht="22.5" x14ac:dyDescent="0.25">
      <c r="A80" s="211" t="s">
        <v>16</v>
      </c>
      <c r="B80" s="140"/>
      <c r="C80" s="140"/>
      <c r="D80" s="204">
        <f>D47/D$23</f>
        <v>3.0124013929358254E-3</v>
      </c>
      <c r="E80" s="204">
        <f t="shared" ref="E80:S80" si="35">E47/E$23</f>
        <v>2.9887976740926385E-3</v>
      </c>
      <c r="F80" s="204">
        <f t="shared" si="35"/>
        <v>3.0987265331764873E-3</v>
      </c>
      <c r="G80" s="204">
        <f t="shared" si="35"/>
        <v>2.8493416471729554E-3</v>
      </c>
      <c r="H80" s="204">
        <f t="shared" si="35"/>
        <v>2.7950818565046246E-3</v>
      </c>
      <c r="I80" s="204">
        <f t="shared" si="35"/>
        <v>2.8183262427016399E-3</v>
      </c>
      <c r="J80" s="204">
        <f t="shared" si="35"/>
        <v>2.553291071003222E-3</v>
      </c>
      <c r="K80" s="204">
        <f t="shared" si="35"/>
        <v>2.8735103480541872E-3</v>
      </c>
      <c r="L80" s="204">
        <f t="shared" si="35"/>
        <v>2.8208572944895538E-3</v>
      </c>
      <c r="M80" s="204">
        <f t="shared" si="35"/>
        <v>3.0095321142156019E-3</v>
      </c>
      <c r="N80" s="204">
        <f t="shared" si="35"/>
        <v>2.702653198244886E-3</v>
      </c>
      <c r="O80" s="204">
        <f t="shared" si="35"/>
        <v>2.7780875347179906E-3</v>
      </c>
      <c r="P80" s="204">
        <f t="shared" si="35"/>
        <v>3.0476053463046006E-3</v>
      </c>
      <c r="Q80" s="204">
        <f t="shared" si="35"/>
        <v>3.2523549694060965E-3</v>
      </c>
      <c r="R80" s="204">
        <f t="shared" si="35"/>
        <v>3.0000310507508009E-3</v>
      </c>
      <c r="S80" s="204">
        <f t="shared" si="35"/>
        <v>3.2211396534915764E-3</v>
      </c>
    </row>
    <row r="81" spans="1:19" ht="22.5" x14ac:dyDescent="0.25">
      <c r="A81" s="179" t="s">
        <v>6</v>
      </c>
      <c r="B81" s="140"/>
      <c r="C81" s="140"/>
      <c r="D81" s="204">
        <f>D48/D$23</f>
        <v>1.3935576718072636E-2</v>
      </c>
      <c r="E81" s="204">
        <f t="shared" ref="E81:S81" si="36">E48/E$23</f>
        <v>1.3470992044141211E-2</v>
      </c>
      <c r="F81" s="204">
        <f t="shared" si="36"/>
        <v>1.3051993217579164E-2</v>
      </c>
      <c r="G81" s="204">
        <f t="shared" si="36"/>
        <v>1.2099922546726231E-2</v>
      </c>
      <c r="H81" s="204">
        <f t="shared" si="36"/>
        <v>1.1758853093499054E-2</v>
      </c>
      <c r="I81" s="204">
        <f t="shared" si="36"/>
        <v>1.1251502550156467E-2</v>
      </c>
      <c r="J81" s="204">
        <f t="shared" si="36"/>
        <v>1.0889445143244783E-2</v>
      </c>
      <c r="K81" s="204">
        <f t="shared" si="36"/>
        <v>1.0869136672116239E-2</v>
      </c>
      <c r="L81" s="204">
        <f t="shared" si="36"/>
        <v>1.0393138157270646E-2</v>
      </c>
      <c r="M81" s="204">
        <f t="shared" si="36"/>
        <v>9.9951191562506654E-3</v>
      </c>
      <c r="N81" s="204">
        <f t="shared" si="36"/>
        <v>1.000531182832373E-2</v>
      </c>
      <c r="O81" s="204">
        <f t="shared" si="36"/>
        <v>9.2341425337195675E-3</v>
      </c>
      <c r="P81" s="204">
        <f t="shared" si="36"/>
        <v>8.6813661089456141E-3</v>
      </c>
      <c r="Q81" s="204">
        <f t="shared" si="36"/>
        <v>8.2240312375641347E-3</v>
      </c>
      <c r="R81" s="204">
        <f t="shared" si="36"/>
        <v>8.06064277696774E-3</v>
      </c>
      <c r="S81" s="204">
        <f t="shared" si="36"/>
        <v>8.0502987460381314E-3</v>
      </c>
    </row>
    <row r="82" spans="1:19" x14ac:dyDescent="0.25">
      <c r="A82" s="179" t="s">
        <v>5</v>
      </c>
      <c r="B82" s="140"/>
      <c r="C82" s="140"/>
      <c r="D82" s="204">
        <f>D52/D$23</f>
        <v>1.397111079525265E-2</v>
      </c>
      <c r="E82" s="204">
        <f t="shared" ref="E82:S82" si="37">E52/E$23</f>
        <v>1.27198058834243E-2</v>
      </c>
      <c r="F82" s="204">
        <f t="shared" si="37"/>
        <v>1.191571335617646E-2</v>
      </c>
      <c r="G82" s="204">
        <f t="shared" si="37"/>
        <v>1.1079729930604994E-2</v>
      </c>
      <c r="H82" s="204">
        <f t="shared" si="37"/>
        <v>1.0279898371574057E-2</v>
      </c>
      <c r="I82" s="204">
        <f t="shared" si="37"/>
        <v>1.0516034226893432E-2</v>
      </c>
      <c r="J82" s="204">
        <f t="shared" si="37"/>
        <v>1.0897106409415281E-2</v>
      </c>
      <c r="K82" s="204">
        <f t="shared" si="37"/>
        <v>1.0711432010892136E-2</v>
      </c>
      <c r="L82" s="204">
        <f t="shared" si="37"/>
        <v>9.4150358552049663E-3</v>
      </c>
      <c r="M82" s="204">
        <f t="shared" si="37"/>
        <v>8.2935759993672236E-3</v>
      </c>
      <c r="N82" s="204">
        <f t="shared" si="37"/>
        <v>9.5094990775356405E-3</v>
      </c>
      <c r="O82" s="204">
        <f t="shared" si="37"/>
        <v>8.7576211012766903E-3</v>
      </c>
      <c r="P82" s="204">
        <f t="shared" si="37"/>
        <v>8.3169563848383837E-3</v>
      </c>
      <c r="Q82" s="204">
        <f t="shared" si="37"/>
        <v>8.1826339868757373E-3</v>
      </c>
      <c r="R82" s="204">
        <f t="shared" si="37"/>
        <v>7.7177632096170111E-3</v>
      </c>
      <c r="S82" s="204">
        <f t="shared" si="37"/>
        <v>8.4258433335097343E-3</v>
      </c>
    </row>
    <row r="83" spans="1:19" x14ac:dyDescent="0.25">
      <c r="A83" s="211" t="s">
        <v>27</v>
      </c>
      <c r="B83" s="140"/>
      <c r="C83" s="140"/>
      <c r="D83" s="204">
        <f>D53/D$23</f>
        <v>9.0851751830004976E-3</v>
      </c>
      <c r="E83" s="204">
        <f t="shared" ref="E83:S83" si="38">E53/E$23</f>
        <v>8.2277965737517934E-3</v>
      </c>
      <c r="F83" s="204">
        <f t="shared" si="38"/>
        <v>7.7247798758265677E-3</v>
      </c>
      <c r="G83" s="204">
        <f t="shared" si="38"/>
        <v>7.1108364171210848E-3</v>
      </c>
      <c r="H83" s="204">
        <f t="shared" si="38"/>
        <v>6.5476199409018401E-3</v>
      </c>
      <c r="I83" s="204">
        <f t="shared" si="38"/>
        <v>6.7572969068179084E-3</v>
      </c>
      <c r="J83" s="204">
        <f t="shared" si="38"/>
        <v>7.0553296642833158E-3</v>
      </c>
      <c r="K83" s="204">
        <f t="shared" si="38"/>
        <v>6.9206062167177446E-3</v>
      </c>
      <c r="L83" s="204">
        <f t="shared" si="38"/>
        <v>5.9968054640409602E-3</v>
      </c>
      <c r="M83" s="204">
        <f t="shared" si="38"/>
        <v>5.3258429422935079E-3</v>
      </c>
      <c r="N83" s="204">
        <f t="shared" si="38"/>
        <v>6.1442884581739314E-3</v>
      </c>
      <c r="O83" s="204">
        <f t="shared" si="38"/>
        <v>5.7059389482037419E-3</v>
      </c>
      <c r="P83" s="204">
        <f t="shared" si="38"/>
        <v>5.4722532871521483E-3</v>
      </c>
      <c r="Q83" s="204">
        <f t="shared" si="38"/>
        <v>5.4817972282537571E-3</v>
      </c>
      <c r="R83" s="204">
        <f t="shared" si="38"/>
        <v>4.9667988195429462E-3</v>
      </c>
      <c r="S83" s="204">
        <f t="shared" si="38"/>
        <v>5.7166940089480355E-3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4.8859356122521536E-3</v>
      </c>
      <c r="E84" s="204">
        <f t="shared" ref="E84:S84" si="40">E56/E$23</f>
        <v>4.4920093096725063E-3</v>
      </c>
      <c r="F84" s="204">
        <f t="shared" si="40"/>
        <v>4.1909334803498909E-3</v>
      </c>
      <c r="G84" s="204">
        <f t="shared" si="40"/>
        <v>3.9688935134839093E-3</v>
      </c>
      <c r="H84" s="204">
        <f t="shared" si="40"/>
        <v>3.7322784306722165E-3</v>
      </c>
      <c r="I84" s="204">
        <f t="shared" si="40"/>
        <v>3.7587373200755224E-3</v>
      </c>
      <c r="J84" s="204">
        <f t="shared" si="40"/>
        <v>3.8417767451319651E-3</v>
      </c>
      <c r="K84" s="204">
        <f t="shared" si="40"/>
        <v>3.7908257941743919E-3</v>
      </c>
      <c r="L84" s="204">
        <f t="shared" si="40"/>
        <v>3.4182303911640065E-3</v>
      </c>
      <c r="M84" s="204">
        <f t="shared" si="40"/>
        <v>2.9677330570737157E-3</v>
      </c>
      <c r="N84" s="204">
        <f t="shared" si="40"/>
        <v>3.3652106193617103E-3</v>
      </c>
      <c r="O84" s="204">
        <f t="shared" si="40"/>
        <v>3.0516821530729476E-3</v>
      </c>
      <c r="P84" s="204">
        <f t="shared" si="40"/>
        <v>2.8447030976862363E-3</v>
      </c>
      <c r="Q84" s="204">
        <f t="shared" si="40"/>
        <v>2.7008367586219802E-3</v>
      </c>
      <c r="R84" s="204">
        <f t="shared" si="40"/>
        <v>2.7509643900740645E-3</v>
      </c>
      <c r="S84" s="204">
        <f t="shared" si="40"/>
        <v>2.7091493245616984E-3</v>
      </c>
    </row>
    <row r="85" spans="1:19" ht="22.5" x14ac:dyDescent="0.25">
      <c r="A85" s="179" t="s">
        <v>4</v>
      </c>
      <c r="B85" s="140"/>
      <c r="C85" s="140"/>
      <c r="D85" s="204">
        <f t="shared" si="39"/>
        <v>2.1910311989197639E-2</v>
      </c>
      <c r="E85" s="204">
        <f t="shared" ref="E85:S85" si="41">E57/E$23</f>
        <v>2.2736180902413784E-2</v>
      </c>
      <c r="F85" s="204">
        <f t="shared" si="41"/>
        <v>2.3366657798662108E-2</v>
      </c>
      <c r="G85" s="204">
        <f t="shared" si="41"/>
        <v>2.3552054076467502E-2</v>
      </c>
      <c r="H85" s="204">
        <f t="shared" si="41"/>
        <v>2.3211560308486999E-2</v>
      </c>
      <c r="I85" s="204">
        <f t="shared" si="41"/>
        <v>2.3128007825615519E-2</v>
      </c>
      <c r="J85" s="204">
        <f t="shared" si="41"/>
        <v>2.2559642957137308E-2</v>
      </c>
      <c r="K85" s="204">
        <f t="shared" si="41"/>
        <v>2.1167908152805302E-2</v>
      </c>
      <c r="L85" s="204">
        <f t="shared" si="41"/>
        <v>2.1529146935834954E-2</v>
      </c>
      <c r="M85" s="204">
        <f t="shared" si="41"/>
        <v>2.2785630641666971E-2</v>
      </c>
      <c r="N85" s="204">
        <f t="shared" si="41"/>
        <v>2.2534531621168741E-2</v>
      </c>
      <c r="O85" s="204">
        <f t="shared" si="41"/>
        <v>2.215792244435397E-2</v>
      </c>
      <c r="P85" s="204">
        <f t="shared" si="41"/>
        <v>2.2761017795680828E-2</v>
      </c>
      <c r="Q85" s="204">
        <f t="shared" si="41"/>
        <v>2.3429508494448761E-2</v>
      </c>
      <c r="R85" s="204">
        <f t="shared" si="41"/>
        <v>2.4730271376955455E-2</v>
      </c>
      <c r="S85" s="204">
        <f t="shared" si="41"/>
        <v>2.457234780402056E-2</v>
      </c>
    </row>
    <row r="86" spans="1:19" x14ac:dyDescent="0.25">
      <c r="A86" s="179" t="s">
        <v>3</v>
      </c>
      <c r="B86" s="140"/>
      <c r="C86" s="140"/>
      <c r="D86" s="204">
        <f t="shared" si="39"/>
        <v>1.327464288252434E-2</v>
      </c>
      <c r="E86" s="204">
        <f t="shared" ref="E86:S86" si="42">E58/E$23</f>
        <v>1.340468622660307E-2</v>
      </c>
      <c r="F86" s="204">
        <f t="shared" si="42"/>
        <v>1.2479846658311511E-2</v>
      </c>
      <c r="G86" s="204">
        <f t="shared" si="42"/>
        <v>1.1114935964136787E-2</v>
      </c>
      <c r="H86" s="204">
        <f t="shared" si="42"/>
        <v>1.0550777445452759E-2</v>
      </c>
      <c r="I86" s="204">
        <f t="shared" si="42"/>
        <v>9.7732984300803634E-3</v>
      </c>
      <c r="J86" s="204">
        <f t="shared" si="42"/>
        <v>9.4477341457061392E-3</v>
      </c>
      <c r="K86" s="204">
        <f t="shared" si="42"/>
        <v>9.3643713629362503E-3</v>
      </c>
      <c r="L86" s="204">
        <f t="shared" si="42"/>
        <v>8.3446355639535345E-3</v>
      </c>
      <c r="M86" s="204">
        <f t="shared" si="42"/>
        <v>7.0801172174174741E-3</v>
      </c>
      <c r="N86" s="204">
        <f t="shared" si="42"/>
        <v>8.1079595947346587E-3</v>
      </c>
      <c r="O86" s="204">
        <f t="shared" si="42"/>
        <v>8.5832207402873929E-3</v>
      </c>
      <c r="P86" s="204">
        <f t="shared" si="42"/>
        <v>8.5381809100878378E-3</v>
      </c>
      <c r="Q86" s="204">
        <f t="shared" si="42"/>
        <v>8.6326621637141093E-3</v>
      </c>
      <c r="R86" s="204">
        <f t="shared" si="42"/>
        <v>8.8706049148713946E-3</v>
      </c>
      <c r="S86" s="204">
        <f t="shared" si="42"/>
        <v>9.0168956808546856E-3</v>
      </c>
    </row>
    <row r="87" spans="1:19" x14ac:dyDescent="0.25">
      <c r="A87" s="179" t="s">
        <v>2</v>
      </c>
      <c r="B87" s="140"/>
      <c r="C87" s="140"/>
      <c r="D87" s="204">
        <f t="shared" si="39"/>
        <v>3.1942470329045555E-2</v>
      </c>
      <c r="E87" s="204">
        <f t="shared" ref="E87:S87" si="43">E59/E$23</f>
        <v>3.0881724689852438E-2</v>
      </c>
      <c r="F87" s="204">
        <f t="shared" si="43"/>
        <v>2.917626921979723E-2</v>
      </c>
      <c r="G87" s="204">
        <f t="shared" si="43"/>
        <v>2.767976591899483E-2</v>
      </c>
      <c r="H87" s="204">
        <f t="shared" si="43"/>
        <v>2.757714050745181E-2</v>
      </c>
      <c r="I87" s="204">
        <f t="shared" si="43"/>
        <v>2.706407150031177E-2</v>
      </c>
      <c r="J87" s="204">
        <f t="shared" si="43"/>
        <v>2.7483747668537412E-2</v>
      </c>
      <c r="K87" s="204">
        <f t="shared" si="43"/>
        <v>2.8227820153604342E-2</v>
      </c>
      <c r="L87" s="204">
        <f t="shared" si="43"/>
        <v>2.8173320240692652E-2</v>
      </c>
      <c r="M87" s="204">
        <f t="shared" si="43"/>
        <v>2.3598461537472207E-2</v>
      </c>
      <c r="N87" s="204">
        <f t="shared" si="43"/>
        <v>2.4894852958359942E-2</v>
      </c>
      <c r="O87" s="204">
        <f t="shared" si="43"/>
        <v>2.3219236165318582E-2</v>
      </c>
      <c r="P87" s="204">
        <f t="shared" si="43"/>
        <v>2.3697489712380976E-2</v>
      </c>
      <c r="Q87" s="204">
        <f t="shared" si="43"/>
        <v>2.3932284781035252E-2</v>
      </c>
      <c r="R87" s="204">
        <f t="shared" si="43"/>
        <v>2.5054652624680328E-2</v>
      </c>
      <c r="S87" s="204">
        <f t="shared" si="43"/>
        <v>2.4476708265615228E-2</v>
      </c>
    </row>
    <row r="88" spans="1:19" x14ac:dyDescent="0.25">
      <c r="A88" s="179" t="s">
        <v>1</v>
      </c>
      <c r="B88" s="140"/>
      <c r="C88" s="140"/>
      <c r="D88" s="204">
        <f t="shared" si="39"/>
        <v>3.3865752256413896E-2</v>
      </c>
      <c r="E88" s="204">
        <f t="shared" ref="E88:S88" si="44">E60/E$23</f>
        <v>3.2508315504902019E-2</v>
      </c>
      <c r="F88" s="204">
        <f t="shared" si="44"/>
        <v>3.1950458839103413E-2</v>
      </c>
      <c r="G88" s="204">
        <f t="shared" si="44"/>
        <v>3.0225553321493674E-2</v>
      </c>
      <c r="H88" s="204">
        <f t="shared" si="44"/>
        <v>2.7651425904443475E-2</v>
      </c>
      <c r="I88" s="204">
        <f t="shared" si="44"/>
        <v>2.4815515183932487E-2</v>
      </c>
      <c r="J88" s="204">
        <f t="shared" si="44"/>
        <v>2.3993692688505455E-2</v>
      </c>
      <c r="K88" s="204">
        <f t="shared" si="44"/>
        <v>2.355844797586067E-2</v>
      </c>
      <c r="L88" s="204">
        <f t="shared" si="44"/>
        <v>2.2363033629797895E-2</v>
      </c>
      <c r="M88" s="204">
        <f t="shared" si="44"/>
        <v>2.1336167952469971E-2</v>
      </c>
      <c r="N88" s="204">
        <f t="shared" si="44"/>
        <v>2.1243523643320519E-2</v>
      </c>
      <c r="O88" s="204">
        <f t="shared" si="44"/>
        <v>2.1941380732196255E-2</v>
      </c>
      <c r="P88" s="204">
        <f t="shared" si="44"/>
        <v>2.2898774171833097E-2</v>
      </c>
      <c r="Q88" s="204">
        <f t="shared" si="44"/>
        <v>2.3792735984359849E-2</v>
      </c>
      <c r="R88" s="204">
        <f t="shared" si="44"/>
        <v>2.5005764208526272E-2</v>
      </c>
      <c r="S88" s="204">
        <f t="shared" si="44"/>
        <v>2.5441392409663675E-2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8.7200625399758355E-3</v>
      </c>
      <c r="E89" s="204">
        <f t="shared" ref="E89:S89" si="45">E61/E$23</f>
        <v>7.9499835914084455E-3</v>
      </c>
      <c r="F89" s="204">
        <f t="shared" si="45"/>
        <v>7.4435145504723006E-3</v>
      </c>
      <c r="G89" s="204">
        <f t="shared" si="45"/>
        <v>6.9387180309656632E-3</v>
      </c>
      <c r="H89" s="204">
        <f t="shared" si="45"/>
        <v>6.4500734600036929E-3</v>
      </c>
      <c r="I89" s="204">
        <f t="shared" si="45"/>
        <v>6.5843310363271927E-3</v>
      </c>
      <c r="J89" s="204">
        <f t="shared" si="45"/>
        <v>6.8094726680846974E-3</v>
      </c>
      <c r="K89" s="204">
        <f t="shared" si="45"/>
        <v>6.6965341772284971E-3</v>
      </c>
      <c r="L89" s="204">
        <f t="shared" si="45"/>
        <v>5.9070713078881454E-3</v>
      </c>
      <c r="M89" s="204">
        <f t="shared" si="45"/>
        <v>5.1927290218570484E-3</v>
      </c>
      <c r="N89" s="204">
        <f t="shared" si="45"/>
        <v>5.9453317492589655E-3</v>
      </c>
      <c r="O89" s="204">
        <f t="shared" si="45"/>
        <v>5.9101624192506889E-3</v>
      </c>
      <c r="P89" s="204">
        <f t="shared" si="45"/>
        <v>5.9133451319746807E-3</v>
      </c>
      <c r="Q89" s="204">
        <f t="shared" si="45"/>
        <v>5.8864219688532426E-3</v>
      </c>
      <c r="R89" s="204">
        <f t="shared" si="45"/>
        <v>5.9921342502333762E-3</v>
      </c>
      <c r="S89" s="204">
        <f t="shared" si="45"/>
        <v>6.0680099133569544E-3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1.5399580697889274E-2</v>
      </c>
      <c r="E90" s="208">
        <f t="shared" ref="E90:S90" si="46">E62/E$23</f>
        <v>1.5329233563501249E-2</v>
      </c>
      <c r="F90" s="208">
        <f t="shared" si="46"/>
        <v>1.5004022655080565E-2</v>
      </c>
      <c r="G90" s="208">
        <f t="shared" si="46"/>
        <v>1.4149696054577174E-2</v>
      </c>
      <c r="H90" s="208">
        <f t="shared" si="46"/>
        <v>1.3649754107832384E-2</v>
      </c>
      <c r="I90" s="208">
        <f t="shared" si="46"/>
        <v>1.2771131269467745E-2</v>
      </c>
      <c r="J90" s="208">
        <f t="shared" si="46"/>
        <v>1.225593643656402E-2</v>
      </c>
      <c r="K90" s="208">
        <f t="shared" si="46"/>
        <v>1.2237224608235337E-2</v>
      </c>
      <c r="L90" s="208">
        <f t="shared" si="46"/>
        <v>1.2150645701349347E-2</v>
      </c>
      <c r="M90" s="208">
        <f t="shared" si="46"/>
        <v>1.2243908430483987E-2</v>
      </c>
      <c r="N90" s="208">
        <f t="shared" si="46"/>
        <v>1.2138885678211841E-2</v>
      </c>
      <c r="O90" s="208">
        <f t="shared" si="46"/>
        <v>1.2580814144971437E-2</v>
      </c>
      <c r="P90" s="208">
        <f t="shared" si="46"/>
        <v>1.302035265632295E-2</v>
      </c>
      <c r="Q90" s="208">
        <f t="shared" si="46"/>
        <v>1.3260474172121754E-2</v>
      </c>
      <c r="R90" s="208">
        <f t="shared" si="46"/>
        <v>1.3723771199569784E-2</v>
      </c>
      <c r="S90" s="208">
        <f t="shared" si="46"/>
        <v>1.434401797003167E-2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1.9432836976912338E-2</v>
      </c>
      <c r="F93" s="144">
        <f t="shared" ref="F93:F94" si="48">IF(E16=0,"",F16/E16-1)</f>
        <v>7.6931024116555502E-3</v>
      </c>
      <c r="G93" s="144">
        <f t="shared" ref="G93:G94" si="49">IF(F16=0,"",G16/F16-1)</f>
        <v>-9.3447364588660209E-3</v>
      </c>
      <c r="H93" s="144">
        <f t="shared" ref="H93:H94" si="50">IF(G16=0,"",H16/G16-1)</f>
        <v>1.8113939011870084E-2</v>
      </c>
      <c r="I93" s="144">
        <f t="shared" ref="I93:I94" si="51">IF(H16=0,"",I16/H16-1)</f>
        <v>7.6648326147936707E-3</v>
      </c>
      <c r="J93" s="144">
        <f t="shared" ref="J93:J94" si="52">IF(I16=0,"",J16/I16-1)</f>
        <v>1.5529852417146994E-2</v>
      </c>
      <c r="K93" s="144">
        <f t="shared" ref="K93:K94" si="53">IF(J16=0,"",K16/J16-1)</f>
        <v>2.492704283592051E-2</v>
      </c>
      <c r="L93" s="144">
        <f t="shared" ref="L93:L94" si="54">IF(K16=0,"",L16/K16-1)</f>
        <v>1.989893438898882E-3</v>
      </c>
      <c r="M93" s="144">
        <f t="shared" ref="M93:M94" si="55">IF(L16=0,"",M16/L16-1)</f>
        <v>-2.9785975764838879E-2</v>
      </c>
      <c r="N93" s="144">
        <f t="shared" ref="N93:N94" si="56">IF(M16=0,"",N16/M16-1)</f>
        <v>1.899049735477476E-2</v>
      </c>
      <c r="O93" s="144">
        <f t="shared" ref="O93:O94" si="57">IF(N16=0,"",O16/N16-1)</f>
        <v>-1.8264136616676252E-2</v>
      </c>
      <c r="P93" s="144">
        <f t="shared" ref="P93:P94" si="58">IF(O16=0,"",P16/O16-1)</f>
        <v>-4.0287278527201265E-2</v>
      </c>
      <c r="Q93" s="144">
        <f t="shared" ref="Q93:Q94" si="59">IF(P16=0,"",Q16/P16-1)</f>
        <v>-1.1302387725023011E-2</v>
      </c>
      <c r="R93" s="144">
        <f t="shared" ref="R93:R94" si="60">IF(Q16=0,"",R16/Q16-1)</f>
        <v>8.9340458505773324E-3</v>
      </c>
      <c r="S93" s="144">
        <f t="shared" ref="S93:S94" si="61">IF(R16=0,"",S16/R16-1)</f>
        <v>1.8220685317499319E-2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9.4931031273504107E-3</v>
      </c>
      <c r="F94" s="213">
        <f t="shared" si="48"/>
        <v>1.3125087383788925E-2</v>
      </c>
      <c r="G94" s="213">
        <f t="shared" si="49"/>
        <v>-2.7348943657264924E-3</v>
      </c>
      <c r="H94" s="213">
        <f t="shared" si="50"/>
        <v>2.5585131415527984E-2</v>
      </c>
      <c r="I94" s="213">
        <f t="shared" si="51"/>
        <v>1.5863025314587276E-2</v>
      </c>
      <c r="J94" s="213">
        <f t="shared" si="52"/>
        <v>1.505881090249761E-2</v>
      </c>
      <c r="K94" s="213">
        <f t="shared" si="53"/>
        <v>2.5239355030838073E-2</v>
      </c>
      <c r="L94" s="213">
        <f t="shared" si="54"/>
        <v>1.3752531003314195E-2</v>
      </c>
      <c r="M94" s="213">
        <f t="shared" si="55"/>
        <v>-2.3362647925305402E-2</v>
      </c>
      <c r="N94" s="213">
        <f t="shared" si="56"/>
        <v>2.3971154410663553E-2</v>
      </c>
      <c r="O94" s="213">
        <f t="shared" si="57"/>
        <v>-3.6042595169627045E-2</v>
      </c>
      <c r="P94" s="213">
        <f t="shared" si="58"/>
        <v>-5.4941886321620781E-2</v>
      </c>
      <c r="Q94" s="213">
        <f t="shared" si="59"/>
        <v>-1.1975236800375044E-2</v>
      </c>
      <c r="R94" s="213">
        <f t="shared" si="60"/>
        <v>2.2992379536113772E-2</v>
      </c>
      <c r="S94" s="213">
        <f t="shared" si="61"/>
        <v>2.2907042590485149E-2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1.1365612460285002E-2</v>
      </c>
      <c r="F95" s="144">
        <f t="shared" ref="F95:F96" si="63">IF(E20=0,"",F20/E20-1)</f>
        <v>1.4989127959406101E-3</v>
      </c>
      <c r="G95" s="144">
        <f t="shared" ref="G95:G96" si="64">IF(F20=0,"",G20/F20-1)</f>
        <v>-1.4079864716797563E-2</v>
      </c>
      <c r="H95" s="144">
        <f t="shared" ref="H95:H96" si="65">IF(G20=0,"",H20/G20-1)</f>
        <v>1.5347458714688456E-2</v>
      </c>
      <c r="I95" s="144">
        <f t="shared" ref="I95:I96" si="66">IF(H20=0,"",I20/H20-1)</f>
        <v>5.5887573443329508E-3</v>
      </c>
      <c r="J95" s="144">
        <f t="shared" ref="J95:J96" si="67">IF(I20=0,"",J20/I20-1)</f>
        <v>1.3857008524587711E-2</v>
      </c>
      <c r="K95" s="144">
        <f t="shared" ref="K95:K96" si="68">IF(J20=0,"",K20/J20-1)</f>
        <v>2.2922455066758607E-2</v>
      </c>
      <c r="L95" s="144">
        <f t="shared" ref="L95:L96" si="69">IF(K20=0,"",L20/K20-1)</f>
        <v>1.9683604954412459E-5</v>
      </c>
      <c r="M95" s="144">
        <f t="shared" ref="M95:M96" si="70">IF(L20=0,"",M20/L20-1)</f>
        <v>-3.067462560327272E-2</v>
      </c>
      <c r="N95" s="144">
        <f t="shared" ref="N95:N96" si="71">IF(M20=0,"",N20/M20-1)</f>
        <v>1.7981961228224819E-2</v>
      </c>
      <c r="O95" s="144">
        <f t="shared" ref="O95:O96" si="72">IF(N20=0,"",O20/N20-1)</f>
        <v>-1.8193752106913319E-2</v>
      </c>
      <c r="P95" s="144">
        <f t="shared" ref="P95:P96" si="73">IF(O20=0,"",P20/O20-1)</f>
        <v>-3.7526865872203996E-2</v>
      </c>
      <c r="Q95" s="144">
        <f t="shared" ref="Q95:Q96" si="74">IF(P20=0,"",Q20/P20-1)</f>
        <v>-6.1069423897354147E-3</v>
      </c>
      <c r="R95" s="144">
        <f t="shared" ref="R95:R96" si="75">IF(Q20=0,"",R20/Q20-1)</f>
        <v>1.4738418002343545E-2</v>
      </c>
      <c r="S95" s="144">
        <f t="shared" ref="S95:S96" si="76">IF(R20=0,"",S20/R20-1)</f>
        <v>2.3371154727459098E-2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1.5045361364482979E-3</v>
      </c>
      <c r="F96" s="213">
        <f t="shared" si="63"/>
        <v>6.897507894880972E-3</v>
      </c>
      <c r="G96" s="213">
        <f t="shared" si="64"/>
        <v>-7.5016163083911902E-3</v>
      </c>
      <c r="H96" s="213">
        <f t="shared" si="65"/>
        <v>2.2798349945963636E-2</v>
      </c>
      <c r="I96" s="213">
        <f t="shared" si="66"/>
        <v>1.3770059442633098E-2</v>
      </c>
      <c r="J96" s="213">
        <f t="shared" si="67"/>
        <v>1.3386742938798601E-2</v>
      </c>
      <c r="K96" s="213">
        <f t="shared" si="68"/>
        <v>2.323415643068083E-2</v>
      </c>
      <c r="L96" s="213">
        <f t="shared" si="69"/>
        <v>1.1759192329094503E-2</v>
      </c>
      <c r="M96" s="213">
        <f t="shared" si="70"/>
        <v>-2.4257181093710001E-2</v>
      </c>
      <c r="N96" s="213">
        <f t="shared" si="71"/>
        <v>2.2957688726293224E-2</v>
      </c>
      <c r="O96" s="213">
        <f t="shared" si="72"/>
        <v>-3.5973485267562944E-2</v>
      </c>
      <c r="P96" s="213">
        <f t="shared" si="73"/>
        <v>-5.2223624576895444E-2</v>
      </c>
      <c r="Q96" s="213">
        <f t="shared" si="74"/>
        <v>-6.7833271776720494E-3</v>
      </c>
      <c r="R96" s="213">
        <f t="shared" si="75"/>
        <v>2.8877628927457932E-2</v>
      </c>
      <c r="S96" s="213">
        <f t="shared" si="76"/>
        <v>2.8081217018548266E-2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2.2291929719257197E-2</v>
      </c>
      <c r="F97" s="204">
        <f t="shared" ref="F97:F105" si="78">IF(E23=0,"",F23/E23-1)</f>
        <v>6.9184303422178406E-3</v>
      </c>
      <c r="G97" s="204">
        <f t="shared" ref="G97:G105" si="79">IF(F23=0,"",G23/F23-1)</f>
        <v>-8.1624309485768265E-3</v>
      </c>
      <c r="H97" s="204">
        <f t="shared" ref="H97:H105" si="80">IF(G23=0,"",H23/G23-1)</f>
        <v>1.7004904317990066E-2</v>
      </c>
      <c r="I97" s="204">
        <f t="shared" ref="I97:I105" si="81">IF(H23=0,"",I23/H23-1)</f>
        <v>4.8257651241250255E-3</v>
      </c>
      <c r="J97" s="204">
        <f t="shared" ref="J97:J105" si="82">IF(I23=0,"",J23/I23-1)</f>
        <v>1.5578150170973748E-2</v>
      </c>
      <c r="K97" s="204">
        <f t="shared" ref="K97:K105" si="83">IF(J23=0,"",K23/J23-1)</f>
        <v>2.8357838669311963E-2</v>
      </c>
      <c r="L97" s="204">
        <f t="shared" ref="L97:L105" si="84">IF(K23=0,"",L23/K23-1)</f>
        <v>5.5041501406667415E-3</v>
      </c>
      <c r="M97" s="204">
        <f t="shared" ref="M97:M105" si="85">IF(L23=0,"",M23/L23-1)</f>
        <v>-2.5295153834108852E-2</v>
      </c>
      <c r="N97" s="204">
        <f t="shared" ref="N97:N105" si="86">IF(M23=0,"",N23/M23-1)</f>
        <v>1.8348168391038477E-2</v>
      </c>
      <c r="O97" s="204">
        <f t="shared" ref="O97:O105" si="87">IF(N23=0,"",O23/N23-1)</f>
        <v>-1.1445281774120408E-2</v>
      </c>
      <c r="P97" s="204">
        <f t="shared" ref="P97:P105" si="88">IF(O23=0,"",P23/O23-1)</f>
        <v>-3.2259353798617663E-2</v>
      </c>
      <c r="Q97" s="204">
        <f t="shared" ref="Q97:Q105" si="89">IF(P23=0,"",Q23/P23-1)</f>
        <v>-7.6671323708561445E-3</v>
      </c>
      <c r="R97" s="204">
        <f t="shared" ref="R97:R105" si="90">IF(Q23=0,"",R23/Q23-1)</f>
        <v>4.3514249862697252E-3</v>
      </c>
      <c r="S97" s="204">
        <f t="shared" ref="S97:S105" si="91">IF(R23=0,"",S23/R23-1)</f>
        <v>1.6476082429284444E-2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-2.8768859980064398E-2</v>
      </c>
      <c r="F98" s="209">
        <f t="shared" si="78"/>
        <v>-7.0623363262594774E-2</v>
      </c>
      <c r="G98" s="209">
        <f t="shared" si="79"/>
        <v>-3.4061889591912697E-2</v>
      </c>
      <c r="H98" s="209">
        <f t="shared" si="80"/>
        <v>-3.2764627823452797E-3</v>
      </c>
      <c r="I98" s="209">
        <f t="shared" si="81"/>
        <v>-0.10410977323647141</v>
      </c>
      <c r="J98" s="209">
        <f t="shared" si="82"/>
        <v>-1.3043935916002836E-3</v>
      </c>
      <c r="K98" s="209">
        <f t="shared" si="83"/>
        <v>-9.076875686404573E-2</v>
      </c>
      <c r="L98" s="209">
        <f t="shared" si="84"/>
        <v>-1.7687924825194434E-2</v>
      </c>
      <c r="M98" s="209">
        <f t="shared" si="85"/>
        <v>-4.9558326001240327E-2</v>
      </c>
      <c r="N98" s="209">
        <f t="shared" si="86"/>
        <v>1.6200919358150712E-2</v>
      </c>
      <c r="O98" s="209">
        <f t="shared" si="87"/>
        <v>-5.9899594698447411E-2</v>
      </c>
      <c r="P98" s="209">
        <f t="shared" si="88"/>
        <v>1.3877328674731126E-2</v>
      </c>
      <c r="Q98" s="209">
        <f t="shared" si="89"/>
        <v>7.6800130137168132E-2</v>
      </c>
      <c r="R98" s="209">
        <f t="shared" si="90"/>
        <v>-1.4800338352399911E-2</v>
      </c>
      <c r="S98" s="209">
        <f t="shared" si="91"/>
        <v>2.9917587899421116E-2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-2.0362666618607417E-3</v>
      </c>
      <c r="F99" s="209">
        <f t="shared" si="78"/>
        <v>-0.1425290817739977</v>
      </c>
      <c r="G99" s="209">
        <f t="shared" si="79"/>
        <v>-0.10449837752791435</v>
      </c>
      <c r="H99" s="209">
        <f t="shared" si="80"/>
        <v>0.10809655192131551</v>
      </c>
      <c r="I99" s="209">
        <f t="shared" si="81"/>
        <v>5.1858251246924336E-2</v>
      </c>
      <c r="J99" s="209">
        <f t="shared" si="82"/>
        <v>0.18805230382701299</v>
      </c>
      <c r="K99" s="209">
        <f t="shared" si="83"/>
        <v>-2.8694053905400474E-2</v>
      </c>
      <c r="L99" s="209">
        <f t="shared" si="84"/>
        <v>-0.25839295985923305</v>
      </c>
      <c r="M99" s="209">
        <f t="shared" si="85"/>
        <v>3.9184519606145773E-2</v>
      </c>
      <c r="N99" s="209">
        <f t="shared" si="86"/>
        <v>0.10532416034669567</v>
      </c>
      <c r="O99" s="209">
        <f t="shared" si="87"/>
        <v>-7.6089862220142135E-2</v>
      </c>
      <c r="P99" s="209">
        <f t="shared" si="88"/>
        <v>-9.5065684729263022E-3</v>
      </c>
      <c r="Q99" s="209">
        <f t="shared" si="89"/>
        <v>-0.12467776664507213</v>
      </c>
      <c r="R99" s="209">
        <f t="shared" si="90"/>
        <v>-7.6341451339848709E-2</v>
      </c>
      <c r="S99" s="209">
        <f t="shared" si="91"/>
        <v>-7.3077898608289837E-2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3.0614637152633239E-2</v>
      </c>
      <c r="F100" s="209">
        <f t="shared" si="78"/>
        <v>2.0645763566839781E-2</v>
      </c>
      <c r="G100" s="209">
        <f t="shared" si="79"/>
        <v>7.9852686965329323E-3</v>
      </c>
      <c r="H100" s="209">
        <f t="shared" si="80"/>
        <v>2.4642208575149871E-2</v>
      </c>
      <c r="I100" s="209">
        <f t="shared" si="81"/>
        <v>1.9720299943473352E-2</v>
      </c>
      <c r="J100" s="209">
        <f t="shared" si="82"/>
        <v>1.88249089705399E-2</v>
      </c>
      <c r="K100" s="209">
        <f t="shared" si="83"/>
        <v>3.3659755445116346E-2</v>
      </c>
      <c r="L100" s="209">
        <f t="shared" si="84"/>
        <v>1.9310477138231086E-2</v>
      </c>
      <c r="M100" s="209">
        <f t="shared" si="85"/>
        <v>-1.0295209520696735E-2</v>
      </c>
      <c r="N100" s="209">
        <f t="shared" si="86"/>
        <v>1.6938050740336497E-2</v>
      </c>
      <c r="O100" s="209">
        <f t="shared" si="87"/>
        <v>-1.8501852851732226E-3</v>
      </c>
      <c r="P100" s="209">
        <f t="shared" si="88"/>
        <v>-2.9427297196387148E-2</v>
      </c>
      <c r="Q100" s="209">
        <f t="shared" si="89"/>
        <v>-6.3691212713016254E-3</v>
      </c>
      <c r="R100" s="209">
        <f t="shared" si="90"/>
        <v>2.3902317763355718E-3</v>
      </c>
      <c r="S100" s="209">
        <f t="shared" si="91"/>
        <v>6.5380557368364123E-3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3.388339894017145E-2</v>
      </c>
      <c r="F101" s="206">
        <f t="shared" si="78"/>
        <v>2.8307845818672961E-2</v>
      </c>
      <c r="G101" s="206">
        <f t="shared" si="79"/>
        <v>9.9414135514843682E-3</v>
      </c>
      <c r="H101" s="206">
        <f t="shared" si="80"/>
        <v>2.7390338512209178E-2</v>
      </c>
      <c r="I101" s="206">
        <f t="shared" si="81"/>
        <v>2.5629508837710313E-2</v>
      </c>
      <c r="J101" s="206">
        <f t="shared" si="82"/>
        <v>5.5651970611858559E-6</v>
      </c>
      <c r="K101" s="206">
        <f t="shared" si="83"/>
        <v>9.7396597142509478E-3</v>
      </c>
      <c r="L101" s="206">
        <f t="shared" si="84"/>
        <v>3.5521047685351803E-3</v>
      </c>
      <c r="M101" s="206">
        <f t="shared" si="85"/>
        <v>1.3317603186213001E-2</v>
      </c>
      <c r="N101" s="206">
        <f t="shared" si="86"/>
        <v>1.4894298674362316E-2</v>
      </c>
      <c r="O101" s="206">
        <f t="shared" si="87"/>
        <v>-2.9732683033871443E-2</v>
      </c>
      <c r="P101" s="206">
        <f t="shared" si="88"/>
        <v>-5.6553487222829935E-2</v>
      </c>
      <c r="Q101" s="206">
        <f t="shared" si="89"/>
        <v>1.2205466375907248E-2</v>
      </c>
      <c r="R101" s="206">
        <f t="shared" si="90"/>
        <v>-7.2656408342635093E-3</v>
      </c>
      <c r="S101" s="206">
        <f t="shared" si="91"/>
        <v>1.6146206979474886E-2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3.0940061207504144E-2</v>
      </c>
      <c r="F102" s="206">
        <f t="shared" si="78"/>
        <v>2.1783139468831259E-2</v>
      </c>
      <c r="G102" s="206">
        <f t="shared" si="79"/>
        <v>2.3034505884167E-2</v>
      </c>
      <c r="H102" s="206">
        <f t="shared" si="80"/>
        <v>2.8612448683137615E-2</v>
      </c>
      <c r="I102" s="206">
        <f t="shared" si="81"/>
        <v>2.8917141972436111E-2</v>
      </c>
      <c r="J102" s="206">
        <f t="shared" si="82"/>
        <v>4.9931864325174713E-2</v>
      </c>
      <c r="K102" s="206">
        <f t="shared" si="83"/>
        <v>6.8192047234394648E-2</v>
      </c>
      <c r="L102" s="206">
        <f t="shared" si="84"/>
        <v>4.4353280998516542E-2</v>
      </c>
      <c r="M102" s="206">
        <f t="shared" si="85"/>
        <v>-4.312964570909239E-2</v>
      </c>
      <c r="N102" s="206">
        <f t="shared" si="86"/>
        <v>2.2168982550248906E-2</v>
      </c>
      <c r="O102" s="206">
        <f t="shared" si="87"/>
        <v>7.2198602927942002E-3</v>
      </c>
      <c r="P102" s="206">
        <f t="shared" si="88"/>
        <v>-2.4257082943255126E-2</v>
      </c>
      <c r="Q102" s="206">
        <f t="shared" si="89"/>
        <v>-2.2793928238466488E-2</v>
      </c>
      <c r="R102" s="206">
        <f t="shared" si="90"/>
        <v>1.3423289507248803E-2</v>
      </c>
      <c r="S102" s="206">
        <f t="shared" si="91"/>
        <v>-9.8173856344441202E-4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2.3767213822551314E-2</v>
      </c>
      <c r="F103" s="206">
        <f t="shared" si="78"/>
        <v>3.8240049468114545E-3</v>
      </c>
      <c r="G103" s="206">
        <f t="shared" si="79"/>
        <v>-2.112330331346679E-2</v>
      </c>
      <c r="H103" s="206">
        <f t="shared" si="80"/>
        <v>1.2027072047613663E-2</v>
      </c>
      <c r="I103" s="206">
        <f t="shared" si="81"/>
        <v>-9.0089034697374837E-3</v>
      </c>
      <c r="J103" s="206">
        <f t="shared" si="82"/>
        <v>2.1576095535495998E-3</v>
      </c>
      <c r="K103" s="206">
        <f t="shared" si="83"/>
        <v>1.8567848236447304E-2</v>
      </c>
      <c r="L103" s="206">
        <f t="shared" si="84"/>
        <v>2.2755390024127298E-3</v>
      </c>
      <c r="M103" s="206">
        <f t="shared" si="85"/>
        <v>8.4460467670095518E-3</v>
      </c>
      <c r="N103" s="206">
        <f t="shared" si="86"/>
        <v>1.0851957415178193E-2</v>
      </c>
      <c r="O103" s="206">
        <f t="shared" si="87"/>
        <v>4.0120043255418292E-2</v>
      </c>
      <c r="P103" s="206">
        <f t="shared" si="88"/>
        <v>1.5203661424405546E-2</v>
      </c>
      <c r="Q103" s="206">
        <f t="shared" si="89"/>
        <v>-1.0223049832638331E-2</v>
      </c>
      <c r="R103" s="206">
        <f t="shared" si="90"/>
        <v>3.5891604032478597E-4</v>
      </c>
      <c r="S103" s="206">
        <f t="shared" si="91"/>
        <v>2.4358839937443921E-3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6.7586885730301915E-3</v>
      </c>
      <c r="F104" s="209">
        <f t="shared" si="78"/>
        <v>4.6395820953388789E-3</v>
      </c>
      <c r="G104" s="209">
        <f t="shared" si="79"/>
        <v>9.4509668744373831E-2</v>
      </c>
      <c r="H104" s="209">
        <f t="shared" si="80"/>
        <v>6.4367288431314451E-2</v>
      </c>
      <c r="I104" s="209">
        <f t="shared" si="81"/>
        <v>-2.0625476777045626E-2</v>
      </c>
      <c r="J104" s="209">
        <f t="shared" si="82"/>
        <v>6.8472554455900392E-2</v>
      </c>
      <c r="K104" s="209">
        <f t="shared" si="83"/>
        <v>4.0668272206493716E-2</v>
      </c>
      <c r="L104" s="209">
        <f t="shared" si="84"/>
        <v>-0.11348503918049346</v>
      </c>
      <c r="M104" s="209">
        <f t="shared" si="85"/>
        <v>3.8408344787432824E-2</v>
      </c>
      <c r="N104" s="209">
        <f t="shared" si="86"/>
        <v>6.1921133524645677E-2</v>
      </c>
      <c r="O104" s="209">
        <f t="shared" si="87"/>
        <v>-5.8065847582400631E-2</v>
      </c>
      <c r="P104" s="209">
        <f t="shared" si="88"/>
        <v>5.5234506315921195E-2</v>
      </c>
      <c r="Q104" s="209">
        <f t="shared" si="89"/>
        <v>-3.7259335751648859E-2</v>
      </c>
      <c r="R104" s="209">
        <f t="shared" si="90"/>
        <v>9.8647736651435336E-2</v>
      </c>
      <c r="S104" s="209">
        <f t="shared" si="91"/>
        <v>0.26816621220333681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3.5858902037241069E-2</v>
      </c>
      <c r="F105" s="209">
        <f t="shared" si="78"/>
        <v>-1.2328931089841455E-2</v>
      </c>
      <c r="G105" s="209">
        <f t="shared" si="79"/>
        <v>-6.4535512560931485E-2</v>
      </c>
      <c r="H105" s="209">
        <f t="shared" si="80"/>
        <v>8.0983434894821293E-3</v>
      </c>
      <c r="I105" s="209">
        <f t="shared" si="81"/>
        <v>-1.9282402985463687E-2</v>
      </c>
      <c r="J105" s="209">
        <f t="shared" si="82"/>
        <v>-1.2101964997987436E-2</v>
      </c>
      <c r="K105" s="209">
        <f t="shared" si="83"/>
        <v>3.1214005669476963E-2</v>
      </c>
      <c r="L105" s="209">
        <f t="shared" si="84"/>
        <v>3.4557696850763264E-3</v>
      </c>
      <c r="M105" s="209">
        <f t="shared" si="85"/>
        <v>-9.2784014857996366E-2</v>
      </c>
      <c r="N105" s="209">
        <f t="shared" si="86"/>
        <v>-5.480626275248901E-2</v>
      </c>
      <c r="O105" s="209">
        <f t="shared" si="87"/>
        <v>-6.9009923158873776E-2</v>
      </c>
      <c r="P105" s="209">
        <f t="shared" si="88"/>
        <v>-0.14182445195378535</v>
      </c>
      <c r="Q105" s="209">
        <f t="shared" si="89"/>
        <v>-8.082508352467066E-2</v>
      </c>
      <c r="R105" s="209">
        <f t="shared" si="90"/>
        <v>-7.595670829936163E-2</v>
      </c>
      <c r="S105" s="209">
        <f t="shared" si="91"/>
        <v>-4.5914066239099993E-3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-5.4264130671402011E-3</v>
      </c>
      <c r="F106" s="209">
        <f t="shared" ref="F106" si="93">IF(E23=14,"",F32/E32-1)</f>
        <v>-2.2271384890823809E-2</v>
      </c>
      <c r="G106" s="209">
        <f t="shared" ref="G106" si="94">IF(F23=14,"",G32/F32-1)</f>
        <v>-5.986686183588541E-2</v>
      </c>
      <c r="H106" s="209">
        <f t="shared" ref="H106" si="95">IF(G23=14,"",H32/G32-1)</f>
        <v>-2.173763026623643E-2</v>
      </c>
      <c r="I106" s="209">
        <f t="shared" ref="I106" si="96">IF(H23=14,"",I32/H32-1)</f>
        <v>-3.4155554196444227E-2</v>
      </c>
      <c r="J106" s="209">
        <f t="shared" ref="J106" si="97">IF(I23=14,"",J32/I32-1)</f>
        <v>3.9836832973416669E-4</v>
      </c>
      <c r="K106" s="209">
        <f t="shared" ref="K106" si="98">IF(J23=14,"",K32/J32-1)</f>
        <v>2.0879553745096313E-2</v>
      </c>
      <c r="L106" s="209">
        <f t="shared" ref="L106" si="99">IF(K23=14,"",L32/K32-1)</f>
        <v>-3.4516462647350421E-2</v>
      </c>
      <c r="M106" s="209">
        <f t="shared" ref="M106" si="100">IF(L23=14,"",M32/L32-1)</f>
        <v>-8.6691362462280153E-2</v>
      </c>
      <c r="N106" s="209">
        <f t="shared" ref="N106" si="101">IF(M23=14,"",N32/M32-1)</f>
        <v>5.4702149937079891E-2</v>
      </c>
      <c r="O106" s="209">
        <f t="shared" ref="O106" si="102">IF(N23=14,"",O32/N32-1)</f>
        <v>-2.385687223867472E-2</v>
      </c>
      <c r="P106" s="209">
        <f t="shared" ref="P106" si="103">IF(O23=14,"",P32/O32-1)</f>
        <v>-2.5938495944324735E-2</v>
      </c>
      <c r="Q106" s="209">
        <f t="shared" ref="Q106" si="104">IF(P23=14,"",Q32/P32-1)</f>
        <v>8.0954423600689829E-3</v>
      </c>
      <c r="R106" s="209">
        <f t="shared" ref="R106" si="105">IF(Q23=14,"",R32/Q32-1)</f>
        <v>3.3337206297658017E-2</v>
      </c>
      <c r="S106" s="209">
        <f t="shared" ref="S106" si="106">IF(R23=14,"",S32/R32-1)</f>
        <v>3.1768304684167248E-2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-2.6167678513932868E-2</v>
      </c>
      <c r="F107" s="210">
        <f t="shared" ref="F107:F108" si="108">IF(E33=0,"",F33/E33-1)</f>
        <v>1.8004760397411834E-2</v>
      </c>
      <c r="G107" s="210">
        <f t="shared" ref="G107:G108" si="109">IF(F33=0,"",G33/F33-1)</f>
        <v>-0.11368570118848387</v>
      </c>
      <c r="H107" s="210">
        <f t="shared" ref="H107:H108" si="110">IF(G33=0,"",H33/G33-1)</f>
        <v>5.7256696364249571E-3</v>
      </c>
      <c r="I107" s="210">
        <f t="shared" ref="I107:I108" si="111">IF(H33=0,"",I33/H33-1)</f>
        <v>-4.9750383419811417E-2</v>
      </c>
      <c r="J107" s="210">
        <f t="shared" ref="J107:J108" si="112">IF(I33=0,"",J33/I33-1)</f>
        <v>6.3749206465034902E-2</v>
      </c>
      <c r="K107" s="210">
        <f t="shared" ref="K107:K108" si="113">IF(J33=0,"",K33/J33-1)</f>
        <v>-1.5482613090862407E-2</v>
      </c>
      <c r="L107" s="210">
        <f t="shared" ref="L107:L108" si="114">IF(K33=0,"",L33/K33-1)</f>
        <v>7.5763670994066112E-2</v>
      </c>
      <c r="M107" s="210">
        <f t="shared" ref="M107:M108" si="115">IF(L33=0,"",M33/L33-1)</f>
        <v>-9.0076592881012107E-2</v>
      </c>
      <c r="N107" s="210">
        <f t="shared" ref="N107:N108" si="116">IF(M33=0,"",N33/M33-1)</f>
        <v>3.5201040616661849E-2</v>
      </c>
      <c r="O107" s="210">
        <f t="shared" ref="O107:O108" si="117">IF(N33=0,"",O33/N33-1)</f>
        <v>6.4427948937536783E-2</v>
      </c>
      <c r="P107" s="210">
        <f t="shared" ref="P107:P108" si="118">IF(O33=0,"",P33/O33-1)</f>
        <v>-0.10960606893166247</v>
      </c>
      <c r="Q107" s="210">
        <f t="shared" ref="Q107:Q108" si="119">IF(P33=0,"",Q33/P33-1)</f>
        <v>2.4613757315278262E-2</v>
      </c>
      <c r="R107" s="210">
        <f t="shared" ref="R107:R108" si="120">IF(Q33=0,"",R33/Q33-1)</f>
        <v>6.6420546112234691E-2</v>
      </c>
      <c r="S107" s="210">
        <f t="shared" ref="S107:S108" si="121">IF(R33=0,"",S33/R33-1)</f>
        <v>-0.18137218519453147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-2.6167678513932868E-2</v>
      </c>
      <c r="F108" s="204">
        <f t="shared" si="108"/>
        <v>1.8004760397412056E-2</v>
      </c>
      <c r="G108" s="204">
        <f t="shared" si="109"/>
        <v>-0.11368570118848376</v>
      </c>
      <c r="H108" s="204">
        <f t="shared" si="110"/>
        <v>5.7256696364251791E-3</v>
      </c>
      <c r="I108" s="204">
        <f t="shared" si="111"/>
        <v>-4.9750383419811417E-2</v>
      </c>
      <c r="J108" s="204">
        <f t="shared" si="112"/>
        <v>6.3749206465034902E-2</v>
      </c>
      <c r="K108" s="204">
        <f t="shared" si="113"/>
        <v>-1.5482613090862296E-2</v>
      </c>
      <c r="L108" s="204">
        <f t="shared" si="114"/>
        <v>7.5763670994066334E-2</v>
      </c>
      <c r="M108" s="204">
        <f t="shared" si="115"/>
        <v>-0.25438423836864466</v>
      </c>
      <c r="N108" s="204">
        <f t="shared" si="116"/>
        <v>0.22838577857632325</v>
      </c>
      <c r="O108" s="204">
        <f t="shared" si="117"/>
        <v>0.11410393824359244</v>
      </c>
      <c r="P108" s="204">
        <f t="shared" si="118"/>
        <v>-0.1614917777354159</v>
      </c>
      <c r="Q108" s="204">
        <f t="shared" si="119"/>
        <v>5.0896009812524845E-2</v>
      </c>
      <c r="R108" s="204">
        <f t="shared" si="120"/>
        <v>5.8290201092635607E-2</v>
      </c>
      <c r="S108" s="204">
        <f t="shared" si="121"/>
        <v>-0.18650031467238837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-2.6167678513932868E-2</v>
      </c>
      <c r="F109" s="204">
        <f t="shared" ref="F109" si="123">IF(E37=0,"",F37/E37-1)</f>
        <v>1.8004760397411612E-2</v>
      </c>
      <c r="G109" s="204">
        <f t="shared" ref="G109" si="124">IF(F37=0,"",G37/F37-1)</f>
        <v>-0.11368570118848387</v>
      </c>
      <c r="H109" s="204">
        <f t="shared" ref="H109" si="125">IF(G37=0,"",H37/G37-1)</f>
        <v>5.725669636424513E-3</v>
      </c>
      <c r="I109" s="204">
        <f t="shared" ref="I109" si="126">IF(H37=0,"",I37/H37-1)</f>
        <v>-4.9750383419811306E-2</v>
      </c>
      <c r="J109" s="204">
        <f t="shared" ref="J109" si="127">IF(I37=0,"",J37/I37-1)</f>
        <v>6.3749206465035346E-2</v>
      </c>
      <c r="K109" s="204">
        <f t="shared" ref="K109" si="128">IF(J37=0,"",K37/J37-1)</f>
        <v>-1.5482613090862407E-2</v>
      </c>
      <c r="L109" s="204">
        <f t="shared" ref="L109" si="129">IF(K37=0,"",L37/K37-1)</f>
        <v>7.576367099406589E-2</v>
      </c>
      <c r="M109" s="204">
        <f t="shared" ref="M109" si="130">IF(L37=0,"",M37/L37-1)</f>
        <v>0.34577994737356854</v>
      </c>
      <c r="N109" s="204">
        <f t="shared" ref="N109" si="131">IF(M37=0,"",N37/M37-1)</f>
        <v>-0.24872134485042818</v>
      </c>
      <c r="O109" s="204">
        <f t="shared" ref="O109" si="132">IF(N37=0,"",O37/N37-1)</f>
        <v>-5.4945317214482481E-2</v>
      </c>
      <c r="P109" s="204">
        <f t="shared" ref="P109" si="133">IF(O37=0,"",P37/O37-1)</f>
        <v>3.7380305168759786E-2</v>
      </c>
      <c r="Q109" s="204">
        <f t="shared" ref="Q109" si="134">IF(P37=0,"",Q37/P37-1)</f>
        <v>-3.5567496708999169E-2</v>
      </c>
      <c r="R109" s="204">
        <f t="shared" ref="R109" si="135">IF(Q37=0,"",R37/Q37-1)</f>
        <v>8.6706504487210845E-2</v>
      </c>
      <c r="S109" s="204">
        <f t="shared" ref="S109" si="136">IF(R37=0,"",S37/R37-1)</f>
        <v>-0.16891161131054533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-1.3890414080172664E-2</v>
      </c>
      <c r="F110" s="204">
        <f t="shared" ref="F110:F111" si="138">IF(E43=0,"",F43/E43-1)</f>
        <v>-5.4585731686818129E-4</v>
      </c>
      <c r="G110" s="204">
        <f t="shared" ref="G110:G111" si="139">IF(F43=0,"",G43/F43-1)</f>
        <v>-4.155909109801792E-2</v>
      </c>
      <c r="H110" s="204">
        <f t="shared" ref="H110:H111" si="140">IF(G43=0,"",H43/G43-1)</f>
        <v>3.0559520769339432E-2</v>
      </c>
      <c r="I110" s="204">
        <f t="shared" ref="I110:I111" si="141">IF(H43=0,"",I43/H43-1)</f>
        <v>-1.3770964480942616E-2</v>
      </c>
      <c r="J110" s="204">
        <f t="shared" ref="J110:J111" si="142">IF(I43=0,"",J43/I43-1)</f>
        <v>-5.3846634158190687E-2</v>
      </c>
      <c r="K110" s="204">
        <f t="shared" ref="K110:K111" si="143">IF(J43=0,"",K43/J43-1)</f>
        <v>0.1099902444822185</v>
      </c>
      <c r="L110" s="204">
        <f t="shared" ref="L110:L111" si="144">IF(K43=0,"",L43/K43-1)</f>
        <v>-0.10222089175785132</v>
      </c>
      <c r="M110" s="204">
        <f t="shared" ref="M110:M111" si="145">IF(L43=0,"",M43/L43-1)</f>
        <v>-4.696155695759574E-2</v>
      </c>
      <c r="N110" s="204">
        <f t="shared" ref="N110:N111" si="146">IF(M43=0,"",N43/M43-1)</f>
        <v>7.3020555748825933E-2</v>
      </c>
      <c r="O110" s="204">
        <f t="shared" ref="O110:O111" si="147">IF(N43=0,"",O43/N43-1)</f>
        <v>2.2127379587091323E-2</v>
      </c>
      <c r="P110" s="204">
        <f t="shared" ref="P110:P111" si="148">IF(O43=0,"",P43/O43-1)</f>
        <v>-8.6446943059721115E-2</v>
      </c>
      <c r="Q110" s="204">
        <f t="shared" ref="Q110:Q111" si="149">IF(P43=0,"",Q43/P43-1)</f>
        <v>4.1821043364135058E-2</v>
      </c>
      <c r="R110" s="204">
        <f t="shared" ref="R110:R111" si="150">IF(Q43=0,"",R43/Q43-1)</f>
        <v>-3.7160392873839543E-2</v>
      </c>
      <c r="S110" s="204">
        <f t="shared" ref="S110:S111" si="151">IF(R43=0,"",S43/R43-1)</f>
        <v>0.17186558403640184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-2.7711564514554587E-2</v>
      </c>
      <c r="F111" s="204">
        <f t="shared" si="138"/>
        <v>-2.3319800465689489E-2</v>
      </c>
      <c r="G111" s="204">
        <f t="shared" si="139"/>
        <v>-1.6162256932439223E-2</v>
      </c>
      <c r="H111" s="204">
        <f t="shared" si="140"/>
        <v>4.7253978936563135E-2</v>
      </c>
      <c r="I111" s="204">
        <f t="shared" si="141"/>
        <v>-2.6791332280961089E-2</v>
      </c>
      <c r="J111" s="204">
        <f t="shared" si="142"/>
        <v>-4.0730483432286135E-2</v>
      </c>
      <c r="K111" s="204">
        <f t="shared" si="143"/>
        <v>8.715569583377003E-2</v>
      </c>
      <c r="L111" s="204">
        <f t="shared" si="144"/>
        <v>-0.14807709934390534</v>
      </c>
      <c r="M111" s="204">
        <f t="shared" si="145"/>
        <v>-9.8640822536906203E-2</v>
      </c>
      <c r="N111" s="204">
        <f t="shared" si="146"/>
        <v>0.18182630683484891</v>
      </c>
      <c r="O111" s="204">
        <f t="shared" si="147"/>
        <v>2.5304174495464293E-2</v>
      </c>
      <c r="P111" s="204">
        <f t="shared" si="148"/>
        <v>-0.16439473721493636</v>
      </c>
      <c r="Q111" s="204">
        <f t="shared" si="149"/>
        <v>3.0330711510191399E-2</v>
      </c>
      <c r="R111" s="204">
        <f t="shared" si="150"/>
        <v>-1.2133319630562189E-2</v>
      </c>
      <c r="S111" s="204">
        <f t="shared" si="151"/>
        <v>0.22374352741547754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1.4281745106629717E-2</v>
      </c>
      <c r="F112" s="204">
        <f t="shared" ref="F112:F113" si="153">IF(E47=0,"",F47/E47-1)</f>
        <v>4.3953186892482954E-2</v>
      </c>
      <c r="G112" s="204">
        <f t="shared" ref="G112:G113" si="154">IF(F47=0,"",G47/F47-1)</f>
        <v>-8.7985318332689855E-2</v>
      </c>
      <c r="H112" s="204">
        <f t="shared" ref="H112:H113" si="155">IF(G47=0,"",H47/G47-1)</f>
        <v>-2.3618407235216354E-3</v>
      </c>
      <c r="I112" s="204">
        <f t="shared" ref="I112:I113" si="156">IF(H47=0,"",I47/H47-1)</f>
        <v>1.3182070715283878E-2</v>
      </c>
      <c r="J112" s="204">
        <f t="shared" ref="J112:J113" si="157">IF(I47=0,"",J47/I47-1)</f>
        <v>-7.9926736852221292E-2</v>
      </c>
      <c r="K112" s="204">
        <f t="shared" ref="K112:K113" si="158">IF(J47=0,"",K47/J47-1)</f>
        <v>0.15732864320786155</v>
      </c>
      <c r="L112" s="204">
        <f t="shared" ref="L112:L113" si="159">IF(K47=0,"",L47/K47-1)</f>
        <v>-1.2920305477761129E-2</v>
      </c>
      <c r="M112" s="204">
        <f t="shared" ref="M112:M113" si="160">IF(L47=0,"",M47/L47-1)</f>
        <v>3.9898594710243707E-2</v>
      </c>
      <c r="N112" s="204">
        <f t="shared" ref="N112:N113" si="161">IF(M47=0,"",N47/M47-1)</f>
        <v>-8.5491754273504306E-2</v>
      </c>
      <c r="O112" s="204">
        <f t="shared" ref="O112:O113" si="162">IF(N47=0,"",O47/N47-1)</f>
        <v>1.6146482232135773E-2</v>
      </c>
      <c r="P112" s="204">
        <f t="shared" ref="P112:P113" si="163">IF(O47=0,"",P47/O47-1)</f>
        <v>6.1626579559520778E-2</v>
      </c>
      <c r="Q112" s="204">
        <f t="shared" ref="Q112:Q113" si="164">IF(P47=0,"",Q47/P47-1)</f>
        <v>5.9001532876322704E-2</v>
      </c>
      <c r="R112" s="204">
        <f t="shared" ref="R112:R113" si="165">IF(Q47=0,"",R47/Q47-1)</f>
        <v>-7.3568079386231888E-2</v>
      </c>
      <c r="S112" s="204">
        <f t="shared" ref="S112:S113" si="166">IF(R47=0,"",S47/R47-1)</f>
        <v>9.1392509127304455E-2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-1.1789269246510137E-2</v>
      </c>
      <c r="F113" s="204">
        <f t="shared" si="153"/>
        <v>-2.4400543002479291E-2</v>
      </c>
      <c r="G113" s="204">
        <f t="shared" si="154"/>
        <v>-8.0511492429247489E-2</v>
      </c>
      <c r="H113" s="204">
        <f t="shared" si="155"/>
        <v>-1.1662164029397237E-2</v>
      </c>
      <c r="I113" s="204">
        <f t="shared" si="156"/>
        <v>-3.8528709487195667E-2</v>
      </c>
      <c r="J113" s="204">
        <f t="shared" si="157"/>
        <v>-1.710171546723438E-2</v>
      </c>
      <c r="K113" s="204">
        <f t="shared" si="158"/>
        <v>2.6439983792253985E-2</v>
      </c>
      <c r="L113" s="204">
        <f t="shared" si="159"/>
        <v>-3.853048633288958E-2</v>
      </c>
      <c r="M113" s="204">
        <f t="shared" si="160"/>
        <v>-6.2622767812653524E-2</v>
      </c>
      <c r="N113" s="204">
        <f t="shared" si="161"/>
        <v>1.9386644148490895E-2</v>
      </c>
      <c r="O113" s="204">
        <f t="shared" si="162"/>
        <v>-8.7639113392019019E-2</v>
      </c>
      <c r="P113" s="204">
        <f t="shared" si="163"/>
        <v>-9.0190473289379569E-2</v>
      </c>
      <c r="Q113" s="204">
        <f t="shared" si="164"/>
        <v>-5.9943285534947099E-2</v>
      </c>
      <c r="R113" s="204">
        <f t="shared" si="165"/>
        <v>-1.560222408023193E-2</v>
      </c>
      <c r="S113" s="204">
        <f t="shared" si="166"/>
        <v>1.5171662877794034E-2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-6.9268357199006814E-2</v>
      </c>
      <c r="F114" s="204">
        <f t="shared" ref="F114:F115" si="168">IF(E52=0,"",F52/E52-1)</f>
        <v>-5.6734709714062359E-2</v>
      </c>
      <c r="G114" s="204">
        <f t="shared" ref="G114:G115" si="169">IF(F52=0,"",G52/F52-1)</f>
        <v>-7.7747838368292244E-2</v>
      </c>
      <c r="H114" s="204">
        <f t="shared" ref="H114:H115" si="170">IF(G52=0,"",H52/G52-1)</f>
        <v>-5.641138139091173E-2</v>
      </c>
      <c r="I114" s="204">
        <f t="shared" ref="I114:I115" si="171">IF(H52=0,"",I52/H52-1)</f>
        <v>2.7907257072590452E-2</v>
      </c>
      <c r="J114" s="204">
        <f t="shared" ref="J114:J115" si="172">IF(I52=0,"",J52/I52-1)</f>
        <v>5.2379911543852353E-2</v>
      </c>
      <c r="K114" s="204">
        <f t="shared" ref="K114:K115" si="173">IF(J52=0,"",K52/J52-1)</f>
        <v>1.0835781346231199E-2</v>
      </c>
      <c r="L114" s="204">
        <f t="shared" ref="L114:L115" si="174">IF(K52=0,"",L52/K52-1)</f>
        <v>-0.11619122293777251</v>
      </c>
      <c r="M114" s="204">
        <f t="shared" ref="M114:M115" si="175">IF(L52=0,"",M52/L52-1)</f>
        <v>-0.14139586476886856</v>
      </c>
      <c r="N114" s="204">
        <f t="shared" ref="N114:N115" si="176">IF(M52=0,"",N52/M52-1)</f>
        <v>0.16764842676591507</v>
      </c>
      <c r="O114" s="204">
        <f t="shared" ref="O114:O115" si="177">IF(N52=0,"",O52/N52-1)</f>
        <v>-8.9606341037141934E-2</v>
      </c>
      <c r="P114" s="204">
        <f t="shared" ref="P114:P115" si="178">IF(O52=0,"",P52/O52-1)</f>
        <v>-8.0953988164791268E-2</v>
      </c>
      <c r="Q114" s="204">
        <f t="shared" ref="Q114:Q115" si="179">IF(P52=0,"",Q52/P52-1)</f>
        <v>-2.3693732029366532E-2</v>
      </c>
      <c r="R114" s="204">
        <f t="shared" ref="R114:R115" si="180">IF(Q52=0,"",R52/Q52-1)</f>
        <v>-5.2707662383779441E-2</v>
      </c>
      <c r="S114" s="204">
        <f t="shared" ref="S114:S115" si="181">IF(R52=0,"",S52/R52-1)</f>
        <v>0.10973451636045883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-7.4182955496923775E-2</v>
      </c>
      <c r="F115" s="204">
        <f t="shared" si="168"/>
        <v>-5.464079506773134E-2</v>
      </c>
      <c r="G115" s="204">
        <f t="shared" si="169"/>
        <v>-8.6990850321797097E-2</v>
      </c>
      <c r="H115" s="204">
        <f t="shared" si="170"/>
        <v>-6.3547352112565125E-2</v>
      </c>
      <c r="I115" s="204">
        <f t="shared" si="171"/>
        <v>3.7003689256431826E-2</v>
      </c>
      <c r="J115" s="204">
        <f t="shared" si="172"/>
        <v>6.0370551731971034E-2</v>
      </c>
      <c r="K115" s="204">
        <f t="shared" si="173"/>
        <v>8.7210647765243454E-3</v>
      </c>
      <c r="L115" s="204">
        <f t="shared" si="174"/>
        <v>-0.12871609901550085</v>
      </c>
      <c r="M115" s="204">
        <f t="shared" si="175"/>
        <v>-0.13435162155921598</v>
      </c>
      <c r="N115" s="204">
        <f t="shared" si="176"/>
        <v>0.17484217338807051</v>
      </c>
      <c r="O115" s="204">
        <f t="shared" si="177"/>
        <v>-8.1971345005503515E-2</v>
      </c>
      <c r="P115" s="204">
        <f t="shared" si="178"/>
        <v>-7.1892990731459272E-2</v>
      </c>
      <c r="Q115" s="204">
        <f t="shared" si="179"/>
        <v>-5.9364437596255426E-3</v>
      </c>
      <c r="R115" s="204">
        <f t="shared" si="180"/>
        <v>-9.0004379162861969E-2</v>
      </c>
      <c r="S115" s="204">
        <f t="shared" si="181"/>
        <v>0.1699452588653847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-6.0129885054861942E-2</v>
      </c>
      <c r="F116" s="204">
        <f t="shared" ref="F116:F122" si="183">IF(E56=0,"",F56/E56-1)</f>
        <v>-6.0570032075419333E-2</v>
      </c>
      <c r="G116" s="204">
        <f t="shared" ref="G116:G122" si="184">IF(F56=0,"",G56/F56-1)</f>
        <v>-6.0711005627988701E-2</v>
      </c>
      <c r="H116" s="204">
        <f t="shared" ref="H116:H122" si="185">IF(G56=0,"",H56/G56-1)</f>
        <v>-4.3626276346735215E-2</v>
      </c>
      <c r="I116" s="204">
        <f t="shared" ref="I116:I122" si="186">IF(H56=0,"",I56/H56-1)</f>
        <v>1.1949181633065242E-2</v>
      </c>
      <c r="J116" s="204">
        <f t="shared" ref="J116:J122" si="187">IF(I56=0,"",J56/I56-1)</f>
        <v>3.8014680981375948E-2</v>
      </c>
      <c r="K116" s="204">
        <f t="shared" ref="K116:K122" si="188">IF(J56=0,"",K56/J56-1)</f>
        <v>1.4719406953760616E-2</v>
      </c>
      <c r="L116" s="204">
        <f t="shared" ref="L116:L122" si="189">IF(K56=0,"",L56/K56-1)</f>
        <v>-9.3325562537246332E-2</v>
      </c>
      <c r="M116" s="204">
        <f t="shared" ref="M116:M122" si="190">IF(L56=0,"",M56/L56-1)</f>
        <v>-0.15375400080290369</v>
      </c>
      <c r="N116" s="204">
        <f t="shared" ref="N116:N122" si="191">IF(M56=0,"",N56/M56-1)</f>
        <v>0.1547386522210199</v>
      </c>
      <c r="O116" s="204">
        <f t="shared" ref="O116:O122" si="192">IF(N56=0,"",O56/N56-1)</f>
        <v>-0.10354651397178505</v>
      </c>
      <c r="P116" s="204">
        <f t="shared" ref="P116:P122" si="193">IF(O56=0,"",P56/O56-1)</f>
        <v>-9.7895955109927213E-2</v>
      </c>
      <c r="Q116" s="204">
        <f t="shared" ref="Q116:Q122" si="194">IF(P56=0,"",Q56/P56-1)</f>
        <v>-5.7852790380318653E-2</v>
      </c>
      <c r="R116" s="204">
        <f t="shared" ref="R116:R122" si="195">IF(Q56=0,"",R56/Q56-1)</f>
        <v>2.2992225071416295E-2</v>
      </c>
      <c r="S116" s="204">
        <f t="shared" ref="S116:S122" si="196">IF(R56=0,"",S56/R56-1)</f>
        <v>1.0254956707296259E-3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6.0825343821399258E-2</v>
      </c>
      <c r="F117" s="204">
        <f t="shared" si="183"/>
        <v>3.4840393554165905E-2</v>
      </c>
      <c r="G117" s="204">
        <f t="shared" si="184"/>
        <v>-2.9297032335151574E-4</v>
      </c>
      <c r="H117" s="204">
        <f t="shared" si="185"/>
        <v>2.3019900498082446E-3</v>
      </c>
      <c r="I117" s="204">
        <f t="shared" si="186"/>
        <v>1.2087877898330213E-3</v>
      </c>
      <c r="J117" s="204">
        <f t="shared" si="187"/>
        <v>-9.3794227468273483E-3</v>
      </c>
      <c r="K117" s="204">
        <f t="shared" si="188"/>
        <v>-3.5082943532027011E-2</v>
      </c>
      <c r="L117" s="204">
        <f t="shared" si="189"/>
        <v>2.2663478918269142E-2</v>
      </c>
      <c r="M117" s="204">
        <f t="shared" si="190"/>
        <v>3.1590553753517492E-2</v>
      </c>
      <c r="N117" s="204">
        <f t="shared" si="191"/>
        <v>7.1259103095984155E-3</v>
      </c>
      <c r="O117" s="204">
        <f t="shared" si="192"/>
        <v>-2.7966538347195646E-2</v>
      </c>
      <c r="P117" s="204">
        <f t="shared" si="193"/>
        <v>-5.9193444191363298E-3</v>
      </c>
      <c r="Q117" s="204">
        <f t="shared" si="194"/>
        <v>2.1477666778577209E-2</v>
      </c>
      <c r="R117" s="204">
        <f t="shared" si="195"/>
        <v>6.0111154428497571E-2</v>
      </c>
      <c r="S117" s="204">
        <f t="shared" si="196"/>
        <v>9.985028113977501E-3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3.2306682081477467E-2</v>
      </c>
      <c r="F118" s="204">
        <f t="shared" si="183"/>
        <v>-6.2552647956830132E-2</v>
      </c>
      <c r="G118" s="204">
        <f t="shared" si="184"/>
        <v>-0.11663890040751412</v>
      </c>
      <c r="H118" s="204">
        <f t="shared" si="185"/>
        <v>-3.4615004439530805E-2</v>
      </c>
      <c r="I118" s="204">
        <f t="shared" si="186"/>
        <v>-6.9219105078896614E-2</v>
      </c>
      <c r="J118" s="204">
        <f t="shared" si="187"/>
        <v>-1.8252390874296864E-2</v>
      </c>
      <c r="K118" s="204">
        <f t="shared" si="188"/>
        <v>1.9284047028629292E-2</v>
      </c>
      <c r="L118" s="204">
        <f t="shared" si="189"/>
        <v>-0.1039905012549851</v>
      </c>
      <c r="M118" s="204">
        <f t="shared" si="190"/>
        <v>-0.17299868755804615</v>
      </c>
      <c r="N118" s="204">
        <f t="shared" si="191"/>
        <v>0.16618490190735691</v>
      </c>
      <c r="O118" s="204">
        <f t="shared" si="192"/>
        <v>4.6500449496012841E-2</v>
      </c>
      <c r="P118" s="204">
        <f t="shared" si="193"/>
        <v>-3.7337502864216332E-2</v>
      </c>
      <c r="Q118" s="204">
        <f t="shared" si="194"/>
        <v>3.3137609055302608E-3</v>
      </c>
      <c r="R118" s="204">
        <f t="shared" si="195"/>
        <v>3.2034442884789627E-2</v>
      </c>
      <c r="S118" s="204">
        <f t="shared" si="196"/>
        <v>3.3239433534346219E-2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-1.165634338740873E-2</v>
      </c>
      <c r="F119" s="204">
        <f t="shared" si="183"/>
        <v>-4.8689038546682051E-2</v>
      </c>
      <c r="G119" s="204">
        <f t="shared" si="184"/>
        <v>-5.9035562971163857E-2</v>
      </c>
      <c r="H119" s="204">
        <f t="shared" si="185"/>
        <v>1.3234260189266323E-2</v>
      </c>
      <c r="I119" s="204">
        <f t="shared" si="186"/>
        <v>-1.3868883710900226E-2</v>
      </c>
      <c r="J119" s="204">
        <f t="shared" si="187"/>
        <v>3.1326480816365798E-2</v>
      </c>
      <c r="K119" s="204">
        <f t="shared" si="188"/>
        <v>5.6198756937990479E-2</v>
      </c>
      <c r="L119" s="204">
        <f t="shared" si="189"/>
        <v>3.5628068730388929E-3</v>
      </c>
      <c r="M119" s="204">
        <f t="shared" si="190"/>
        <v>-0.18357032021341735</v>
      </c>
      <c r="N119" s="204">
        <f t="shared" si="191"/>
        <v>7.4291553805488242E-2</v>
      </c>
      <c r="O119" s="204">
        <f t="shared" si="192"/>
        <v>-7.7982685689306108E-2</v>
      </c>
      <c r="P119" s="204">
        <f t="shared" si="193"/>
        <v>-1.232651047048261E-2</v>
      </c>
      <c r="Q119" s="204">
        <f t="shared" si="194"/>
        <v>2.164915943575707E-3</v>
      </c>
      <c r="R119" s="204">
        <f t="shared" si="195"/>
        <v>5.1453143582605776E-2</v>
      </c>
      <c r="S119" s="204">
        <f t="shared" si="196"/>
        <v>-6.9713237976095632E-3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-1.8684471031211958E-2</v>
      </c>
      <c r="F120" s="204">
        <f t="shared" si="183"/>
        <v>-1.0360722685479828E-2</v>
      </c>
      <c r="G120" s="204">
        <f t="shared" si="184"/>
        <v>-6.1708644605314333E-2</v>
      </c>
      <c r="H120" s="204">
        <f t="shared" si="185"/>
        <v>-6.9607247315238818E-2</v>
      </c>
      <c r="I120" s="204">
        <f t="shared" si="186"/>
        <v>-9.8228456000263309E-2</v>
      </c>
      <c r="J120" s="204">
        <f t="shared" si="187"/>
        <v>-1.805504114052825E-2</v>
      </c>
      <c r="K120" s="204">
        <f t="shared" si="188"/>
        <v>9.7034648804013024E-3</v>
      </c>
      <c r="L120" s="204">
        <f t="shared" si="189"/>
        <v>-4.5517635646556864E-2</v>
      </c>
      <c r="M120" s="204">
        <f t="shared" si="190"/>
        <v>-7.005164656322127E-2</v>
      </c>
      <c r="N120" s="204">
        <f t="shared" si="191"/>
        <v>1.3926373308418061E-2</v>
      </c>
      <c r="O120" s="204">
        <f t="shared" si="192"/>
        <v>2.1029082151489353E-2</v>
      </c>
      <c r="P120" s="204">
        <f t="shared" si="193"/>
        <v>9.9671841413389028E-3</v>
      </c>
      <c r="Q120" s="204">
        <f t="shared" si="194"/>
        <v>3.1073268417358024E-2</v>
      </c>
      <c r="R120" s="204">
        <f t="shared" si="195"/>
        <v>5.5556407309066191E-2</v>
      </c>
      <c r="S120" s="204">
        <f t="shared" si="196"/>
        <v>3.4184225383654843E-2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-6.7987869394352751E-2</v>
      </c>
      <c r="F121" s="204">
        <f t="shared" si="183"/>
        <v>-5.7229250700480128E-2</v>
      </c>
      <c r="G121" s="204">
        <f t="shared" si="184"/>
        <v>-7.542583849324469E-2</v>
      </c>
      <c r="H121" s="204">
        <f t="shared" si="185"/>
        <v>-5.4615519356658426E-2</v>
      </c>
      <c r="I121" s="204">
        <f t="shared" si="186"/>
        <v>2.5741103947707122E-2</v>
      </c>
      <c r="J121" s="204">
        <f t="shared" si="187"/>
        <v>5.0304369227283985E-2</v>
      </c>
      <c r="K121" s="204">
        <f t="shared" si="188"/>
        <v>1.1302012466528844E-2</v>
      </c>
      <c r="L121" s="204">
        <f t="shared" si="189"/>
        <v>-0.11303600369040312</v>
      </c>
      <c r="M121" s="204">
        <f t="shared" si="190"/>
        <v>-0.14316623608868517</v>
      </c>
      <c r="N121" s="204">
        <f t="shared" si="191"/>
        <v>0.16594139071207414</v>
      </c>
      <c r="O121" s="204">
        <f t="shared" si="192"/>
        <v>-1.7293030660607389E-2</v>
      </c>
      <c r="P121" s="204">
        <f t="shared" si="193"/>
        <v>-3.1738210681102497E-2</v>
      </c>
      <c r="Q121" s="204">
        <f t="shared" si="194"/>
        <v>-1.2185174032500523E-2</v>
      </c>
      <c r="R121" s="204">
        <f t="shared" si="195"/>
        <v>2.2388235973398229E-2</v>
      </c>
      <c r="S121" s="204">
        <f t="shared" si="196"/>
        <v>2.9347255467601308E-2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1.7621977389086885E-2</v>
      </c>
      <c r="F122" s="208">
        <f t="shared" si="183"/>
        <v>-1.4443424187600473E-2</v>
      </c>
      <c r="G122" s="208">
        <f t="shared" si="184"/>
        <v>-6.4637500208241327E-2</v>
      </c>
      <c r="H122" s="208">
        <f t="shared" si="185"/>
        <v>-1.892826412270332E-2</v>
      </c>
      <c r="I122" s="208">
        <f t="shared" si="186"/>
        <v>-5.9853998250416596E-2</v>
      </c>
      <c r="J122" s="208">
        <f t="shared" si="187"/>
        <v>-2.5390860665903903E-2</v>
      </c>
      <c r="K122" s="208">
        <f t="shared" si="188"/>
        <v>2.6787786846896644E-2</v>
      </c>
      <c r="L122" s="208">
        <f t="shared" si="189"/>
        <v>-1.6098363207666111E-3</v>
      </c>
      <c r="M122" s="208">
        <f t="shared" si="190"/>
        <v>-1.781377084521174E-2</v>
      </c>
      <c r="N122" s="208">
        <f t="shared" si="191"/>
        <v>9.6132347689077413E-3</v>
      </c>
      <c r="O122" s="208">
        <f t="shared" si="192"/>
        <v>2.4544057158172983E-2</v>
      </c>
      <c r="P122" s="208">
        <f t="shared" si="193"/>
        <v>1.550801736962315E-3</v>
      </c>
      <c r="Q122" s="208">
        <f t="shared" si="194"/>
        <v>1.0633483491216511E-2</v>
      </c>
      <c r="R122" s="208">
        <f t="shared" si="195"/>
        <v>3.9441650544537188E-2</v>
      </c>
      <c r="S122" s="208">
        <f t="shared" si="196"/>
        <v>6.241578793809377E-2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2018-07-16T15:45:19Z</dcterms:created>
  <dcterms:modified xsi:type="dcterms:W3CDTF">2018-07-16T15:45:19Z</dcterms:modified>
</cp:coreProperties>
</file>