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7" i="4"/>
  <c r="B4" i="4"/>
  <c r="B5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<sst xmlns="http://schemas.openxmlformats.org/spreadsheetml/2006/main" count="725" uniqueCount="283">
  <si>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</si>
  <si>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</si>
  <si>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</si>
  <si>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</si>
  <si>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</si>
  <si>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</si>
  <si>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</si>
  <si>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</si>
  <si>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</si>
  <si>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</si>
  <si>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</si>
  <si>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</si>
  <si>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</si>
  <si>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</si>
  <si>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</si>
  <si>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</si>
  <si>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</si>
  <si>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</si>
  <si>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</si>
  <si>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</si>
  <si>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</si>
  <si>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</si>
  <si>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</si>
  <si>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</si>
  <si>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</si>
  <si>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</si>
  <si>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</si>
  <si>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</si>
  <si>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</si>
  <si>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</si>
  <si>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</si>
  <si>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</si>
  <si>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</si>
  <si>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</si>
  <si>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</si>
  <si>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</si>
  <si>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</si>
  <si>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</si>
  <si>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</si>
  <si>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</si>
  <si>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</si>
  <si>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</si>
  <si>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</si>
  <si>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</si>
  <si>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</si>
  <si>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</si>
  <si>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</si>
  <si>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</si>
  <si>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</si>
  <si>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</si>
  <si>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</si>
  <si>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</si>
  <si>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</si>
  <si>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</si>
  <si>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</si>
  <si>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</si>
  <si>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</si>
  <si>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</si>
  <si>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</si>
  <si>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</si>
  <si>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</si>
  <si>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</si>
  <si>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</si>
  <si>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</si>
  <si>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</si>
  <si>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</si>
  <si>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</si>
  <si>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</si>
  <si>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</si>
  <si>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</si>
  <si>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</si>
  <si>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</si>
  <si>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</si>
  <si>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</si>
  <si>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</si>
  <si>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</si>
  <si>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</si>
  <si>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</si>
  <si>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</si>
  <si>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</si>
  <si>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</si>
  <si>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</si>
  <si>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</si>
  <si>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</si>
  <si>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</si>
  <si>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</si>
  <si>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</si>
  <si>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</si>
  <si>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</si>
  <si>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</si>
  <si>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</si>
  <si>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</si>
  <si>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</si>
  <si>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</si>
  <si>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</si>
  <si>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</si>
  <si>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</si>
  <si>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</si>
  <si>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</si>
  <si>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</si>
  <si>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</si>
  <si>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</si>
  <si>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</si>
  <si>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</si>
  <si>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</si>
  <si>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</si>
  <si>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</si>
  <si>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</si>
  <si>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</si>
  <si>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</si>
  <si>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</si>
  <si>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</si>
  <si>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</si>
  <si>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</si>
  <si>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</si>
  <si>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</si>
  <si>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</si>
  <si>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</si>
  <si>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</si>
  <si>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</si>
  <si>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</si>
  <si>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</si>
  <si>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</si>
  <si>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</si>
  <si>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</si>
  <si>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</si>
  <si>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</si>
  <si>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</si>
  <si>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</si>
  <si>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</si>
  <si>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</si>
  <si>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</si>
  <si>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</si>
  <si>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</si>
  <si>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</si>
  <si>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</si>
  <si>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</si>
  <si>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</si>
  <si>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</si>
  <si>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</si>
  <si>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</si>
  <si>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</si>
  <si>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</si>
  <si>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</si>
  <si>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</si>
  <si>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</si>
  <si>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</si>
  <si>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</si>
  <si>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</si>
  <si>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</si>
  <si>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</si>
  <si>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</si>
  <si>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</si>
  <si>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</si>
  <si>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</si>
  <si>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</si>
  <si>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</si>
  <si>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</si>
  <si>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</si>
  <si>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</si>
  <si>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</si>
  <si>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</si>
  <si>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</si>
  <si>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</si>
  <si>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</si>
  <si>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</si>
  <si>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</si>
  <si>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</si>
  <si>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</si>
  <si>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</si>
  <si>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</si>
  <si>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</si>
  <si>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</si>
  <si>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</si>
  <si>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</si>
  <si>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</si>
  <si>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</si>
  <si>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</si>
  <si>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</si>
  <si>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</si>
  <si>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</si>
  <si>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</si>
  <si>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</si>
  <si>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</si>
  <si>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</si>
  <si>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</si>
  <si>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</si>
  <si>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</si>
  <si>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</si>
  <si>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</si>
  <si>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</si>
  <si>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</si>
  <si>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</si>
  <si>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</si>
  <si>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</si>
  <si>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</si>
  <si>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</si>
  <si>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</si>
  <si>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</si>
  <si>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</si>
  <si>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</si>
  <si>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</si>
  <si>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</si>
  <si>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</si>
  <si>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</si>
  <si>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</si>
  <si>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</si>
  <si>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</si>
  <si>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</si>
  <si>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</si>
  <si>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</si>
  <si>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</si>
  <si>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</si>
  <si>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</si>
  <si>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</si>
  <si>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</si>
  <si>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</si>
  <si>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</si>
  <si>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</si>
  <si>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</si>
  <si>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</si>
  <si>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</si>
  <si>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</si>
  <si>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</si>
  <si>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</si>
  <si>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</si>
  <si>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</si>
  <si>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</si>
  <si>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</si>
  <si>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</si>
  <si>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</si>
  <si>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</si>
  <si>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</si>
  <si>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</si>
  <si>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</si>
  <si>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</si>
  <si>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</si>
  <si>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</si>
  <si>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</si>
  <si>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</si>
  <si>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</si>
  <si>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</si>
  <si>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</si>
  <si>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</si>
  <si>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</si>
  <si>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</si>
  <si>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</si>
  <si>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</si>
  <si>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</si>
  <si>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</si>
  <si>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</si>
  <si>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</si>
  <si>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</si>
  <si>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</si>
  <si>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</si>
  <si>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</si>
  <si>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</si>
  <si>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</si>
  <si>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</si>
  <si>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</si>
  <si>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</si>
  <si>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</si>
  <si>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</si>
  <si>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</si>
  <si>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</si>
  <si>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</si>
  <si>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</si>
  <si>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</si>
  <si>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</si>
  <si>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</si>
  <si>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</si>
  <si>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</si>
  <si>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</si>
  <si>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</si>
  <si>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</si>
  <si>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</si>
  <si>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</si>
  <si>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</si>
  <si>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</si>
  <si>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RO</t>
  </si>
  <si>
    <t>Romania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</si>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</sst>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43297.74013888889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40796.800000000003</v>
      </c>
      <c r="E2" s="152">
        <v>45503.5</v>
      </c>
      <c r="F2" s="152">
        <v>48810.400000000001</v>
      </c>
      <c r="G2" s="152">
        <v>52931</v>
      </c>
      <c r="H2" s="152">
        <v>61404</v>
      </c>
      <c r="I2" s="152">
        <v>80225.600000000006</v>
      </c>
      <c r="J2" s="152">
        <v>98418.6</v>
      </c>
      <c r="K2" s="152">
        <v>125403.4</v>
      </c>
      <c r="L2" s="152">
        <v>142396.29999999999</v>
      </c>
      <c r="M2" s="152">
        <v>120409.2</v>
      </c>
      <c r="N2" s="152">
        <v>126746.4</v>
      </c>
      <c r="O2" s="152">
        <v>133305.9</v>
      </c>
      <c r="P2" s="152">
        <v>133511.4</v>
      </c>
      <c r="Q2" s="152">
        <v>144253.5</v>
      </c>
      <c r="R2" s="152">
        <v>150357.5</v>
      </c>
      <c r="S2" s="152">
        <v>160313.70000000004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27861.600000000006</v>
      </c>
      <c r="E3" s="156">
        <v>31410.199999999997</v>
      </c>
      <c r="F3" s="156">
        <v>33354.800000000003</v>
      </c>
      <c r="G3" s="156">
        <v>34839.599999999999</v>
      </c>
      <c r="H3" s="156">
        <v>42158.5</v>
      </c>
      <c r="I3" s="156">
        <v>55495.7</v>
      </c>
      <c r="J3" s="156">
        <v>67373.399999999994</v>
      </c>
      <c r="K3" s="156">
        <v>84403.5</v>
      </c>
      <c r="L3" s="156">
        <v>90382.8</v>
      </c>
      <c r="M3" s="156">
        <v>73780.600000000006</v>
      </c>
      <c r="N3" s="156">
        <v>80386.3</v>
      </c>
      <c r="O3" s="156">
        <v>83848.399999999994</v>
      </c>
      <c r="P3" s="156">
        <v>84312.8</v>
      </c>
      <c r="Q3" s="156">
        <v>87966</v>
      </c>
      <c r="R3" s="156">
        <v>92716.9</v>
      </c>
      <c r="S3" s="156">
        <v>99084.2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36656.5</v>
      </c>
      <c r="E4" s="160">
        <v>40955.800000000003</v>
      </c>
      <c r="F4" s="160">
        <v>43983.1</v>
      </c>
      <c r="G4" s="160">
        <v>47129.1</v>
      </c>
      <c r="H4" s="160">
        <v>54878</v>
      </c>
      <c r="I4" s="160">
        <v>70912.5</v>
      </c>
      <c r="J4" s="160">
        <v>86965.7</v>
      </c>
      <c r="K4" s="160">
        <v>110871.3</v>
      </c>
      <c r="L4" s="160">
        <v>126845.8</v>
      </c>
      <c r="M4" s="160">
        <v>108475.7</v>
      </c>
      <c r="N4" s="160">
        <v>113249.3</v>
      </c>
      <c r="O4" s="160">
        <v>116966.39999999999</v>
      </c>
      <c r="P4" s="160">
        <v>117125.1</v>
      </c>
      <c r="Q4" s="160">
        <v>127043.1</v>
      </c>
      <c r="R4" s="160">
        <v>133043.70000000001</v>
      </c>
      <c r="S4" s="160">
        <v>140944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4406.1000000000004</v>
      </c>
      <c r="E6" s="152">
        <v>5936.2</v>
      </c>
      <c r="F6" s="152">
        <v>5523.3</v>
      </c>
      <c r="G6" s="152">
        <v>6089.3</v>
      </c>
      <c r="H6" s="152">
        <v>7674.4</v>
      </c>
      <c r="I6" s="152">
        <v>6723</v>
      </c>
      <c r="J6" s="152">
        <v>7603</v>
      </c>
      <c r="K6" s="152">
        <v>6061.5</v>
      </c>
      <c r="L6" s="152">
        <v>8326.2999999999993</v>
      </c>
      <c r="M6" s="152">
        <v>6551.3</v>
      </c>
      <c r="N6" s="152">
        <v>7102.2</v>
      </c>
      <c r="O6" s="152">
        <v>8577.9999999999982</v>
      </c>
      <c r="P6" s="152">
        <v>6231.7</v>
      </c>
      <c r="Q6" s="152">
        <v>7785.2</v>
      </c>
      <c r="R6" s="152">
        <v>7104.1</v>
      </c>
      <c r="S6" s="152">
        <v>6709.3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10166.399999999996</v>
      </c>
      <c r="E7" s="156">
        <v>12026.500000000009</v>
      </c>
      <c r="F7" s="156">
        <v>13224.000000000007</v>
      </c>
      <c r="G7" s="156">
        <v>13153.899999999998</v>
      </c>
      <c r="H7" s="156">
        <v>15375.599999999995</v>
      </c>
      <c r="I7" s="156">
        <v>20001.200000000008</v>
      </c>
      <c r="J7" s="156">
        <v>24310.100000000006</v>
      </c>
      <c r="K7" s="156">
        <v>29002.000000000004</v>
      </c>
      <c r="L7" s="156">
        <v>32044.700000000015</v>
      </c>
      <c r="M7" s="156">
        <v>28512.799999999999</v>
      </c>
      <c r="N7" s="156">
        <v>35434.699999999997</v>
      </c>
      <c r="O7" s="156">
        <v>37958.600000000006</v>
      </c>
      <c r="P7" s="156">
        <v>33485.999999999993</v>
      </c>
      <c r="Q7" s="156">
        <v>36344.400000000016</v>
      </c>
      <c r="R7" s="156">
        <v>38020.600000000042</v>
      </c>
      <c r="S7" s="156">
        <v>38591.700000000012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2118.9999999999995</v>
      </c>
      <c r="E8" s="156">
        <v>2571.6000000000004</v>
      </c>
      <c r="F8" s="156">
        <v>3004.8</v>
      </c>
      <c r="G8" s="156">
        <v>3226.1</v>
      </c>
      <c r="H8" s="156">
        <v>3853.5</v>
      </c>
      <c r="I8" s="156">
        <v>5561.4</v>
      </c>
      <c r="J8" s="156">
        <v>7746.5</v>
      </c>
      <c r="K8" s="156">
        <v>11659.1</v>
      </c>
      <c r="L8" s="156">
        <v>15878.5</v>
      </c>
      <c r="M8" s="156">
        <v>12317</v>
      </c>
      <c r="N8" s="156">
        <v>11385</v>
      </c>
      <c r="O8" s="156">
        <v>10599.7</v>
      </c>
      <c r="P8" s="156">
        <v>9965.1</v>
      </c>
      <c r="Q8" s="156">
        <v>10159.400000000001</v>
      </c>
      <c r="R8" s="156">
        <v>9367.4</v>
      </c>
      <c r="S8" s="156">
        <v>9412.2000000000007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7437.4</v>
      </c>
      <c r="E9" s="156">
        <v>7612.3</v>
      </c>
      <c r="F9" s="156">
        <v>8009.8</v>
      </c>
      <c r="G9" s="156">
        <v>8939.7999999999993</v>
      </c>
      <c r="H9" s="156">
        <v>10535.8</v>
      </c>
      <c r="I9" s="156">
        <v>14866.1</v>
      </c>
      <c r="J9" s="156">
        <v>18718.099999999999</v>
      </c>
      <c r="K9" s="156">
        <v>24344.1</v>
      </c>
      <c r="L9" s="156">
        <v>26926.799999999999</v>
      </c>
      <c r="M9" s="156">
        <v>22215.200000000001</v>
      </c>
      <c r="N9" s="156">
        <v>17287.7</v>
      </c>
      <c r="O9" s="156">
        <v>15347.5</v>
      </c>
      <c r="P9" s="156">
        <v>22910.6</v>
      </c>
      <c r="Q9" s="156">
        <v>21150.6</v>
      </c>
      <c r="R9" s="156">
        <v>22501.5</v>
      </c>
      <c r="S9" s="156">
        <v>27292.5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1988.4</v>
      </c>
      <c r="E10" s="156">
        <v>2101.4</v>
      </c>
      <c r="F10" s="156">
        <v>2177</v>
      </c>
      <c r="G10" s="156">
        <v>2248.5000000000005</v>
      </c>
      <c r="H10" s="156">
        <v>2585.8000000000002</v>
      </c>
      <c r="I10" s="156">
        <v>3167.9</v>
      </c>
      <c r="J10" s="156">
        <v>3998.1999999999994</v>
      </c>
      <c r="K10" s="156">
        <v>6278.1</v>
      </c>
      <c r="L10" s="156">
        <v>7177.8</v>
      </c>
      <c r="M10" s="156">
        <v>5519.5</v>
      </c>
      <c r="N10" s="156">
        <v>5551.5</v>
      </c>
      <c r="O10" s="156">
        <v>5573.4</v>
      </c>
      <c r="P10" s="156">
        <v>5326.9</v>
      </c>
      <c r="Q10" s="156">
        <v>7126</v>
      </c>
      <c r="R10" s="156">
        <v>7284.1</v>
      </c>
      <c r="S10" s="156">
        <v>8096.8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1645.7</v>
      </c>
      <c r="E11" s="156">
        <v>1589</v>
      </c>
      <c r="F11" s="156">
        <v>1257.0999999999999</v>
      </c>
      <c r="G11" s="156">
        <v>1006.3</v>
      </c>
      <c r="H11" s="156">
        <v>1385</v>
      </c>
      <c r="I11" s="156">
        <v>1631.2</v>
      </c>
      <c r="J11" s="156">
        <v>1781.7</v>
      </c>
      <c r="K11" s="156">
        <v>2400.9</v>
      </c>
      <c r="L11" s="156">
        <v>3049.3</v>
      </c>
      <c r="M11" s="156">
        <v>2558.6999999999994</v>
      </c>
      <c r="N11" s="156">
        <v>2998.3</v>
      </c>
      <c r="O11" s="156">
        <v>3797</v>
      </c>
      <c r="P11" s="156">
        <v>4015.3</v>
      </c>
      <c r="Q11" s="156">
        <v>5685.5</v>
      </c>
      <c r="R11" s="156">
        <v>5425.1</v>
      </c>
      <c r="S11" s="156">
        <v>5173.2999999999993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2974.6</v>
      </c>
      <c r="E12" s="156">
        <v>3155.7</v>
      </c>
      <c r="F12" s="156">
        <v>3734.7</v>
      </c>
      <c r="G12" s="156">
        <v>3492.3</v>
      </c>
      <c r="H12" s="156">
        <v>3981.6</v>
      </c>
      <c r="I12" s="156">
        <v>5975.2</v>
      </c>
      <c r="J12" s="156">
        <v>6870.3</v>
      </c>
      <c r="K12" s="156">
        <v>10806.2</v>
      </c>
      <c r="L12" s="156">
        <v>9709.2999999999993</v>
      </c>
      <c r="M12" s="156">
        <v>10044.700000000001</v>
      </c>
      <c r="N12" s="156">
        <v>10782.5</v>
      </c>
      <c r="O12" s="156">
        <v>10701.1</v>
      </c>
      <c r="P12" s="156">
        <v>10685.4</v>
      </c>
      <c r="Q12" s="156">
        <v>11467.9</v>
      </c>
      <c r="R12" s="156">
        <v>12221</v>
      </c>
      <c r="S12" s="156">
        <v>13633.8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990.7</v>
      </c>
      <c r="E13" s="156">
        <v>1020.2</v>
      </c>
      <c r="F13" s="156">
        <v>1436.4</v>
      </c>
      <c r="G13" s="156">
        <v>1613.4</v>
      </c>
      <c r="H13" s="156">
        <v>1740.4</v>
      </c>
      <c r="I13" s="156">
        <v>2378.4</v>
      </c>
      <c r="J13" s="156">
        <v>3543.2</v>
      </c>
      <c r="K13" s="156">
        <v>4762.3999999999987</v>
      </c>
      <c r="L13" s="156">
        <v>5375.1</v>
      </c>
      <c r="M13" s="156">
        <v>4750.6000000000004</v>
      </c>
      <c r="N13" s="156">
        <v>5977.4</v>
      </c>
      <c r="O13" s="156">
        <v>7417.3</v>
      </c>
      <c r="P13" s="156">
        <v>6867</v>
      </c>
      <c r="Q13" s="156">
        <v>9249.9</v>
      </c>
      <c r="R13" s="156">
        <v>9546.4</v>
      </c>
      <c r="S13" s="156">
        <v>11227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3815.3</v>
      </c>
      <c r="E14" s="156">
        <v>4005.5</v>
      </c>
      <c r="F14" s="156">
        <v>4602.8</v>
      </c>
      <c r="G14" s="156">
        <v>6248.3</v>
      </c>
      <c r="H14" s="156">
        <v>6462.6</v>
      </c>
      <c r="I14" s="156">
        <v>8886.9</v>
      </c>
      <c r="J14" s="156">
        <v>10080.700000000001</v>
      </c>
      <c r="K14" s="156">
        <v>12519.2</v>
      </c>
      <c r="L14" s="156">
        <v>15186.4</v>
      </c>
      <c r="M14" s="156">
        <v>13200.5</v>
      </c>
      <c r="N14" s="156">
        <v>13448.7</v>
      </c>
      <c r="O14" s="156">
        <v>13152.8</v>
      </c>
      <c r="P14" s="156">
        <v>13629.3</v>
      </c>
      <c r="Q14" s="156">
        <v>14478.8</v>
      </c>
      <c r="R14" s="156">
        <v>17428</v>
      </c>
      <c r="S14" s="156">
        <v>15686.6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1112.9000000000001</v>
      </c>
      <c r="E15" s="156">
        <v>937.4</v>
      </c>
      <c r="F15" s="156">
        <v>1013.2</v>
      </c>
      <c r="G15" s="156">
        <v>1111.2</v>
      </c>
      <c r="H15" s="156">
        <v>1283.3</v>
      </c>
      <c r="I15" s="156">
        <v>1721.2</v>
      </c>
      <c r="J15" s="156">
        <v>2313.9</v>
      </c>
      <c r="K15" s="156">
        <v>3037.8</v>
      </c>
      <c r="L15" s="156">
        <v>3171.6</v>
      </c>
      <c r="M15" s="156">
        <v>2805.4</v>
      </c>
      <c r="N15" s="156">
        <v>3281.3</v>
      </c>
      <c r="O15" s="156">
        <v>3841</v>
      </c>
      <c r="P15" s="156">
        <v>4007.8</v>
      </c>
      <c r="Q15" s="156">
        <v>3595.4</v>
      </c>
      <c r="R15" s="156">
        <v>4145.5</v>
      </c>
      <c r="S15" s="156">
        <v>5120.8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36656.5</v>
      </c>
      <c r="E16" s="164">
        <f t="shared" ref="E16:S16" si="0">SUM(E6:E15)</f>
        <v>40955.80000000001</v>
      </c>
      <c r="F16" s="164">
        <f t="shared" si="0"/>
        <v>43983.100000000006</v>
      </c>
      <c r="G16" s="164">
        <f t="shared" si="0"/>
        <v>47129.100000000006</v>
      </c>
      <c r="H16" s="164">
        <f t="shared" si="0"/>
        <v>54877.999999999993</v>
      </c>
      <c r="I16" s="164">
        <f t="shared" si="0"/>
        <v>70912.5</v>
      </c>
      <c r="J16" s="164">
        <f t="shared" si="0"/>
        <v>86965.699999999983</v>
      </c>
      <c r="K16" s="164">
        <f t="shared" si="0"/>
        <v>110871.29999999999</v>
      </c>
      <c r="L16" s="164">
        <f t="shared" si="0"/>
        <v>126845.80000000003</v>
      </c>
      <c r="M16" s="164">
        <f t="shared" si="0"/>
        <v>108475.7</v>
      </c>
      <c r="N16" s="164">
        <f t="shared" si="0"/>
        <v>113249.29999999999</v>
      </c>
      <c r="O16" s="164">
        <f t="shared" si="0"/>
        <v>116966.40000000001</v>
      </c>
      <c r="P16" s="164">
        <f t="shared" si="0"/>
        <v>117125.09999999999</v>
      </c>
      <c r="Q16" s="164">
        <f t="shared" si="0"/>
        <v>127043.09999999999</v>
      </c>
      <c r="R16" s="164">
        <f t="shared" si="0"/>
        <v>133043.70000000004</v>
      </c>
      <c r="S16" s="164">
        <f t="shared" si="0"/>
        <v>140944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4406.1000000000004</v>
      </c>
      <c r="E18" s="152">
        <v>5936.2</v>
      </c>
      <c r="F18" s="152">
        <v>5523.3</v>
      </c>
      <c r="G18" s="152">
        <v>6089.3</v>
      </c>
      <c r="H18" s="152">
        <v>7674.4</v>
      </c>
      <c r="I18" s="152">
        <v>6723</v>
      </c>
      <c r="J18" s="152">
        <v>7603</v>
      </c>
      <c r="K18" s="152">
        <v>6061.5</v>
      </c>
      <c r="L18" s="152">
        <v>8326.2999999999993</v>
      </c>
      <c r="M18" s="152">
        <v>6551.3</v>
      </c>
      <c r="N18" s="152">
        <v>7102.2</v>
      </c>
      <c r="O18" s="152">
        <v>8577.9999999999982</v>
      </c>
      <c r="P18" s="152">
        <v>6231.7</v>
      </c>
      <c r="Q18" s="152">
        <v>7785.2</v>
      </c>
      <c r="R18" s="152">
        <v>7104.1</v>
      </c>
      <c r="S18" s="152">
        <v>6709.3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832.5</v>
      </c>
      <c r="E19" s="156">
        <v>829.2</v>
      </c>
      <c r="F19" s="156">
        <v>883.6</v>
      </c>
      <c r="G19" s="156">
        <v>743.8</v>
      </c>
      <c r="H19" s="156">
        <v>816</v>
      </c>
      <c r="I19" s="156">
        <v>1063.5999999999999</v>
      </c>
      <c r="J19" s="156">
        <v>1375.5</v>
      </c>
      <c r="K19" s="156">
        <v>1619.6</v>
      </c>
      <c r="L19" s="156">
        <v>1426.1</v>
      </c>
      <c r="M19" s="156">
        <v>1439.4</v>
      </c>
      <c r="N19" s="156">
        <v>2068.9</v>
      </c>
      <c r="O19" s="156">
        <v>1680.8</v>
      </c>
      <c r="P19" s="156">
        <v>1887.4</v>
      </c>
      <c r="Q19" s="156">
        <v>1501.9</v>
      </c>
      <c r="R19" s="156">
        <v>1172.5999999999999</v>
      </c>
      <c r="S19" s="156">
        <v>1441.6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8093.2999999999965</v>
      </c>
      <c r="E20" s="156">
        <v>9940.9000000000124</v>
      </c>
      <c r="F20" s="156">
        <v>10620.20000000001</v>
      </c>
      <c r="G20" s="156">
        <v>10757.399999999998</v>
      </c>
      <c r="H20" s="156">
        <v>12830.799999999996</v>
      </c>
      <c r="I20" s="156">
        <v>16849.600000000002</v>
      </c>
      <c r="J20" s="156">
        <v>20514.100000000002</v>
      </c>
      <c r="K20" s="156">
        <v>24483.4</v>
      </c>
      <c r="L20" s="156">
        <v>27332.000000000015</v>
      </c>
      <c r="M20" s="156">
        <v>23382.5</v>
      </c>
      <c r="N20" s="156">
        <v>27020.799999999996</v>
      </c>
      <c r="O20" s="156">
        <v>28619.000000000011</v>
      </c>
      <c r="P20" s="156">
        <v>26484.999999999989</v>
      </c>
      <c r="Q20" s="156">
        <v>29275.200000000015</v>
      </c>
      <c r="R20" s="156">
        <v>31466.700000000037</v>
      </c>
      <c r="S20" s="156">
        <v>31393.400000000012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971.3</v>
      </c>
      <c r="E21" s="156">
        <v>962.2</v>
      </c>
      <c r="F21" s="156">
        <v>1441.1</v>
      </c>
      <c r="G21" s="156">
        <v>1396.7</v>
      </c>
      <c r="H21" s="156">
        <v>1454.3</v>
      </c>
      <c r="I21" s="156">
        <v>1696.3000000000002</v>
      </c>
      <c r="J21" s="156">
        <v>1943.0000000000002</v>
      </c>
      <c r="K21" s="156">
        <v>2284.6999999999998</v>
      </c>
      <c r="L21" s="156">
        <v>2631.3</v>
      </c>
      <c r="M21" s="156">
        <v>2902.1</v>
      </c>
      <c r="N21" s="156">
        <v>4581.3</v>
      </c>
      <c r="O21" s="156">
        <v>5722.9</v>
      </c>
      <c r="P21" s="156">
        <v>3812.9</v>
      </c>
      <c r="Q21" s="156">
        <v>4166.6000000000004</v>
      </c>
      <c r="R21" s="156">
        <v>4247.1000000000004</v>
      </c>
      <c r="S21" s="156">
        <v>4460.5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269.3</v>
      </c>
      <c r="E22" s="156">
        <v>294.2</v>
      </c>
      <c r="F22" s="156">
        <v>279.10000000000002</v>
      </c>
      <c r="G22" s="156">
        <v>256</v>
      </c>
      <c r="H22" s="156">
        <v>274.5</v>
      </c>
      <c r="I22" s="156">
        <v>391.7</v>
      </c>
      <c r="J22" s="156">
        <v>477.5</v>
      </c>
      <c r="K22" s="156">
        <v>614.29999999999995</v>
      </c>
      <c r="L22" s="156">
        <v>655.29999999999984</v>
      </c>
      <c r="M22" s="156">
        <v>788.8</v>
      </c>
      <c r="N22" s="156">
        <v>1763.7</v>
      </c>
      <c r="O22" s="156">
        <v>1935.9</v>
      </c>
      <c r="P22" s="156">
        <v>1300.6999999999998</v>
      </c>
      <c r="Q22" s="156">
        <v>1400.7</v>
      </c>
      <c r="R22" s="156">
        <v>1134.1999999999998</v>
      </c>
      <c r="S22" s="156">
        <v>1296.2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2118.9999999999995</v>
      </c>
      <c r="E23" s="156">
        <v>2571.6000000000004</v>
      </c>
      <c r="F23" s="156">
        <v>3004.8</v>
      </c>
      <c r="G23" s="156">
        <v>3226.1</v>
      </c>
      <c r="H23" s="156">
        <v>3853.5</v>
      </c>
      <c r="I23" s="156">
        <v>5561.4</v>
      </c>
      <c r="J23" s="156">
        <v>7746.5</v>
      </c>
      <c r="K23" s="156">
        <v>11659.1</v>
      </c>
      <c r="L23" s="156">
        <v>15878.5</v>
      </c>
      <c r="M23" s="156">
        <v>12317</v>
      </c>
      <c r="N23" s="156">
        <v>11385</v>
      </c>
      <c r="O23" s="156">
        <v>10599.7</v>
      </c>
      <c r="P23" s="156">
        <v>9965.1</v>
      </c>
      <c r="Q23" s="156">
        <v>10159.400000000001</v>
      </c>
      <c r="R23" s="156">
        <v>9367.4</v>
      </c>
      <c r="S23" s="156">
        <v>9412.2000000000007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4254.7999999999993</v>
      </c>
      <c r="E24" s="156">
        <v>4033.6</v>
      </c>
      <c r="F24" s="156">
        <v>4080.3</v>
      </c>
      <c r="G24" s="156">
        <v>4612.8999999999996</v>
      </c>
      <c r="H24" s="156">
        <v>5455.3000000000011</v>
      </c>
      <c r="I24" s="156">
        <v>7680.2</v>
      </c>
      <c r="J24" s="156">
        <v>9816.2999999999956</v>
      </c>
      <c r="K24" s="156">
        <v>12650.999999999998</v>
      </c>
      <c r="L24" s="156">
        <v>14534.3</v>
      </c>
      <c r="M24" s="156">
        <v>11154.800000000003</v>
      </c>
      <c r="N24" s="156">
        <v>6833.6</v>
      </c>
      <c r="O24" s="156">
        <v>6014.7000000000007</v>
      </c>
      <c r="P24" s="156">
        <v>11153.699999999997</v>
      </c>
      <c r="Q24" s="156">
        <v>8175.3999999999978</v>
      </c>
      <c r="R24" s="156">
        <v>11430.3</v>
      </c>
      <c r="S24" s="156">
        <v>14230.3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2325.4</v>
      </c>
      <c r="E25" s="156">
        <v>2793.8</v>
      </c>
      <c r="F25" s="156">
        <v>3054.7</v>
      </c>
      <c r="G25" s="156">
        <v>3493.9</v>
      </c>
      <c r="H25" s="156">
        <v>4137.8999999999996</v>
      </c>
      <c r="I25" s="156">
        <v>5774.6</v>
      </c>
      <c r="J25" s="156">
        <v>7013.8</v>
      </c>
      <c r="K25" s="156">
        <v>9522.2999999999993</v>
      </c>
      <c r="L25" s="156">
        <v>10184.6</v>
      </c>
      <c r="M25" s="156">
        <v>9052.7000000000007</v>
      </c>
      <c r="N25" s="156">
        <v>9228.5</v>
      </c>
      <c r="O25" s="156">
        <v>7894.8</v>
      </c>
      <c r="P25" s="156">
        <v>9831.2000000000007</v>
      </c>
      <c r="Q25" s="156">
        <v>10497.7</v>
      </c>
      <c r="R25" s="156">
        <v>9136.9999999999982</v>
      </c>
      <c r="S25" s="156">
        <v>10369.200000000001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857.2</v>
      </c>
      <c r="E26" s="156">
        <v>784.9</v>
      </c>
      <c r="F26" s="156">
        <v>874.8</v>
      </c>
      <c r="G26" s="156">
        <v>833</v>
      </c>
      <c r="H26" s="156">
        <v>942.6</v>
      </c>
      <c r="I26" s="156">
        <v>1411.3</v>
      </c>
      <c r="J26" s="156">
        <v>1888</v>
      </c>
      <c r="K26" s="156">
        <v>2170.8000000000002</v>
      </c>
      <c r="L26" s="156">
        <v>2207.9</v>
      </c>
      <c r="M26" s="156">
        <v>2007.7</v>
      </c>
      <c r="N26" s="156">
        <v>1225.5999999999999</v>
      </c>
      <c r="O26" s="156">
        <v>1438</v>
      </c>
      <c r="P26" s="156">
        <v>1925.7</v>
      </c>
      <c r="Q26" s="156">
        <v>2477.5</v>
      </c>
      <c r="R26" s="156">
        <v>1934.2</v>
      </c>
      <c r="S26" s="156">
        <v>2693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1988.4</v>
      </c>
      <c r="E27" s="156">
        <v>2101.4</v>
      </c>
      <c r="F27" s="156">
        <v>2177</v>
      </c>
      <c r="G27" s="156">
        <v>2248.5000000000005</v>
      </c>
      <c r="H27" s="156">
        <v>2585.8000000000002</v>
      </c>
      <c r="I27" s="156">
        <v>3167.9</v>
      </c>
      <c r="J27" s="156">
        <v>3998.1999999999994</v>
      </c>
      <c r="K27" s="156">
        <v>6278.1</v>
      </c>
      <c r="L27" s="156">
        <v>7177.8</v>
      </c>
      <c r="M27" s="156">
        <v>5519.5</v>
      </c>
      <c r="N27" s="156">
        <v>5551.5</v>
      </c>
      <c r="O27" s="156">
        <v>5573.4</v>
      </c>
      <c r="P27" s="156">
        <v>5326.9</v>
      </c>
      <c r="Q27" s="156">
        <v>7126</v>
      </c>
      <c r="R27" s="156">
        <v>7284.1</v>
      </c>
      <c r="S27" s="156">
        <v>8096.8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1645.7</v>
      </c>
      <c r="E28" s="156">
        <v>1589</v>
      </c>
      <c r="F28" s="156">
        <v>1257.0999999999999</v>
      </c>
      <c r="G28" s="156">
        <v>1006.3</v>
      </c>
      <c r="H28" s="156">
        <v>1385</v>
      </c>
      <c r="I28" s="156">
        <v>1631.2</v>
      </c>
      <c r="J28" s="156">
        <v>1781.7</v>
      </c>
      <c r="K28" s="156">
        <v>2400.9</v>
      </c>
      <c r="L28" s="156">
        <v>3049.3</v>
      </c>
      <c r="M28" s="156">
        <v>2558.6999999999994</v>
      </c>
      <c r="N28" s="156">
        <v>2998.3</v>
      </c>
      <c r="O28" s="156">
        <v>3797</v>
      </c>
      <c r="P28" s="156">
        <v>4015.3</v>
      </c>
      <c r="Q28" s="156">
        <v>5685.5</v>
      </c>
      <c r="R28" s="156">
        <v>5425.1</v>
      </c>
      <c r="S28" s="156">
        <v>5173.2999999999993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2974.6</v>
      </c>
      <c r="E29" s="156">
        <v>3155.7</v>
      </c>
      <c r="F29" s="156">
        <v>3734.7</v>
      </c>
      <c r="G29" s="156">
        <v>3492.3</v>
      </c>
      <c r="H29" s="156">
        <v>3981.6</v>
      </c>
      <c r="I29" s="156">
        <v>5975.2</v>
      </c>
      <c r="J29" s="156">
        <v>6870.3</v>
      </c>
      <c r="K29" s="156">
        <v>10806.2</v>
      </c>
      <c r="L29" s="156">
        <v>9709.2999999999993</v>
      </c>
      <c r="M29" s="156">
        <v>10044.700000000001</v>
      </c>
      <c r="N29" s="156">
        <v>10782.5</v>
      </c>
      <c r="O29" s="156">
        <v>10701.1</v>
      </c>
      <c r="P29" s="156">
        <v>10685.4</v>
      </c>
      <c r="Q29" s="156">
        <v>11467.9</v>
      </c>
      <c r="R29" s="156">
        <v>12221</v>
      </c>
      <c r="S29" s="156">
        <v>13633.8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694</v>
      </c>
      <c r="E30" s="156">
        <v>667.8</v>
      </c>
      <c r="F30" s="156">
        <v>940.09999999999991</v>
      </c>
      <c r="G30" s="156">
        <v>1059.8</v>
      </c>
      <c r="H30" s="156">
        <v>1158.8</v>
      </c>
      <c r="I30" s="156">
        <v>1540.6999999999998</v>
      </c>
      <c r="J30" s="156">
        <v>2360.4</v>
      </c>
      <c r="K30" s="156">
        <v>3097.1999999999989</v>
      </c>
      <c r="L30" s="156">
        <v>3632.2</v>
      </c>
      <c r="M30" s="156">
        <v>3287.7000000000007</v>
      </c>
      <c r="N30" s="156">
        <v>3604.9999999999995</v>
      </c>
      <c r="O30" s="156">
        <v>4929.3</v>
      </c>
      <c r="P30" s="156">
        <v>4791.7</v>
      </c>
      <c r="Q30" s="156">
        <v>6665.8999999999987</v>
      </c>
      <c r="R30" s="156">
        <v>6643.5</v>
      </c>
      <c r="S30" s="156">
        <v>7911.3999999999987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296.7</v>
      </c>
      <c r="E31" s="156">
        <v>352.4</v>
      </c>
      <c r="F31" s="156">
        <v>496.3</v>
      </c>
      <c r="G31" s="156">
        <v>553.6</v>
      </c>
      <c r="H31" s="156">
        <v>581.6</v>
      </c>
      <c r="I31" s="156">
        <v>837.7</v>
      </c>
      <c r="J31" s="156">
        <v>1182.8</v>
      </c>
      <c r="K31" s="156">
        <v>1665.2</v>
      </c>
      <c r="L31" s="156">
        <v>1742.9</v>
      </c>
      <c r="M31" s="156">
        <v>1462.9</v>
      </c>
      <c r="N31" s="156">
        <v>2372.4</v>
      </c>
      <c r="O31" s="156">
        <v>2488.0000000000005</v>
      </c>
      <c r="P31" s="156">
        <v>2075.3000000000002</v>
      </c>
      <c r="Q31" s="156">
        <v>2584</v>
      </c>
      <c r="R31" s="156">
        <v>2902.9</v>
      </c>
      <c r="S31" s="156">
        <v>3315.6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1912.2999999999997</v>
      </c>
      <c r="E32" s="156">
        <v>1746.8</v>
      </c>
      <c r="F32" s="156">
        <v>1937.8</v>
      </c>
      <c r="G32" s="156">
        <v>3283.3</v>
      </c>
      <c r="H32" s="156">
        <v>2864.6999999999994</v>
      </c>
      <c r="I32" s="156">
        <v>4035.8000000000011</v>
      </c>
      <c r="J32" s="156">
        <v>4548.9000000000015</v>
      </c>
      <c r="K32" s="156">
        <v>5878.3</v>
      </c>
      <c r="L32" s="156">
        <v>6647.8999999999978</v>
      </c>
      <c r="M32" s="156">
        <v>5810.8999999999987</v>
      </c>
      <c r="N32" s="156">
        <v>5343.5000000000009</v>
      </c>
      <c r="O32" s="156">
        <v>5133.7</v>
      </c>
      <c r="P32" s="156">
        <v>4835.2000000000007</v>
      </c>
      <c r="Q32" s="156">
        <v>5358.7</v>
      </c>
      <c r="R32" s="156">
        <v>5673.2000000000007</v>
      </c>
      <c r="S32" s="156">
        <v>6222.4999999999991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1111.3000000000002</v>
      </c>
      <c r="E33" s="156">
        <v>1348.6</v>
      </c>
      <c r="F33" s="156">
        <v>1425.2</v>
      </c>
      <c r="G33" s="156">
        <v>1636.3</v>
      </c>
      <c r="H33" s="156">
        <v>2072.1</v>
      </c>
      <c r="I33" s="156">
        <v>2709</v>
      </c>
      <c r="J33" s="156">
        <v>3128.8</v>
      </c>
      <c r="K33" s="156">
        <v>3545</v>
      </c>
      <c r="L33" s="156">
        <v>4727.5</v>
      </c>
      <c r="M33" s="156">
        <v>4059.3</v>
      </c>
      <c r="N33" s="156">
        <v>4347.8999999999996</v>
      </c>
      <c r="O33" s="156">
        <v>4424</v>
      </c>
      <c r="P33" s="156">
        <v>5425.1</v>
      </c>
      <c r="Q33" s="156">
        <v>5745.4</v>
      </c>
      <c r="R33" s="156">
        <v>5157.1000000000004</v>
      </c>
      <c r="S33" s="156">
        <v>5070.5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791.7</v>
      </c>
      <c r="E34" s="156">
        <v>910.1</v>
      </c>
      <c r="F34" s="156">
        <v>1239.8000000000002</v>
      </c>
      <c r="G34" s="156">
        <v>1328.7</v>
      </c>
      <c r="H34" s="156">
        <v>1525.8</v>
      </c>
      <c r="I34" s="156">
        <v>2142.1</v>
      </c>
      <c r="J34" s="156">
        <v>2403.0000000000005</v>
      </c>
      <c r="K34" s="156">
        <v>3095.9</v>
      </c>
      <c r="L34" s="156">
        <v>3811</v>
      </c>
      <c r="M34" s="156">
        <v>3330.3</v>
      </c>
      <c r="N34" s="156">
        <v>3757.3</v>
      </c>
      <c r="O34" s="156">
        <v>3595.1</v>
      </c>
      <c r="P34" s="156">
        <v>3369</v>
      </c>
      <c r="Q34" s="156">
        <v>3374.7</v>
      </c>
      <c r="R34" s="156">
        <v>6597.7</v>
      </c>
      <c r="S34" s="156">
        <v>4393.6000000000004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502.30000000000007</v>
      </c>
      <c r="E35" s="156">
        <v>396.90000000000009</v>
      </c>
      <c r="F35" s="156">
        <v>389.49999999999994</v>
      </c>
      <c r="G35" s="156">
        <v>416.9</v>
      </c>
      <c r="H35" s="156">
        <v>479.59999999999985</v>
      </c>
      <c r="I35" s="156">
        <v>661.90000000000009</v>
      </c>
      <c r="J35" s="156">
        <v>891.29999999999984</v>
      </c>
      <c r="K35" s="156">
        <v>1084.4000000000001</v>
      </c>
      <c r="L35" s="156">
        <v>920.40000000000043</v>
      </c>
      <c r="M35" s="156">
        <v>1168.3999999999999</v>
      </c>
      <c r="N35" s="156">
        <v>1774.0000000000002</v>
      </c>
      <c r="O35" s="156">
        <v>1877.0999999999997</v>
      </c>
      <c r="P35" s="156">
        <v>1892.4</v>
      </c>
      <c r="Q35" s="156">
        <v>2081</v>
      </c>
      <c r="R35" s="156">
        <v>2327.7000000000007</v>
      </c>
      <c r="S35" s="156">
        <v>2565.2999999999993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610.6</v>
      </c>
      <c r="E36" s="156">
        <v>540.49999999999989</v>
      </c>
      <c r="F36" s="156">
        <v>623.70000000000005</v>
      </c>
      <c r="G36" s="156">
        <v>694.3</v>
      </c>
      <c r="H36" s="156">
        <v>803.7</v>
      </c>
      <c r="I36" s="156">
        <v>1059.3</v>
      </c>
      <c r="J36" s="156">
        <v>1422.6</v>
      </c>
      <c r="K36" s="156">
        <v>1953.4</v>
      </c>
      <c r="L36" s="156">
        <v>2251.1999999999998</v>
      </c>
      <c r="M36" s="156">
        <v>1637</v>
      </c>
      <c r="N36" s="156">
        <v>1507.3</v>
      </c>
      <c r="O36" s="156">
        <v>1963.9</v>
      </c>
      <c r="P36" s="156">
        <v>2115.4</v>
      </c>
      <c r="Q36" s="156">
        <v>1514.4</v>
      </c>
      <c r="R36" s="156">
        <v>1817.8</v>
      </c>
      <c r="S36" s="156">
        <v>2555.5000000000005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36656.5</v>
      </c>
      <c r="E39" s="164">
        <f t="shared" ref="E39:S39" si="1">SUM(E18:E38)</f>
        <v>40955.800000000017</v>
      </c>
      <c r="F39" s="164">
        <f t="shared" si="1"/>
        <v>43983.100000000006</v>
      </c>
      <c r="G39" s="164">
        <f t="shared" si="1"/>
        <v>47129.100000000013</v>
      </c>
      <c r="H39" s="164">
        <f t="shared" si="1"/>
        <v>54877.999999999993</v>
      </c>
      <c r="I39" s="164">
        <f t="shared" si="1"/>
        <v>70912.5</v>
      </c>
      <c r="J39" s="164">
        <f t="shared" si="1"/>
        <v>86965.700000000012</v>
      </c>
      <c r="K39" s="164">
        <f t="shared" si="1"/>
        <v>110871.29999999997</v>
      </c>
      <c r="L39" s="164">
        <f t="shared" si="1"/>
        <v>126845.8</v>
      </c>
      <c r="M39" s="164">
        <f t="shared" si="1"/>
        <v>108475.69999999998</v>
      </c>
      <c r="N39" s="164">
        <f t="shared" si="1"/>
        <v>113249.3</v>
      </c>
      <c r="O39" s="164">
        <f t="shared" si="1"/>
        <v>116966.40000000002</v>
      </c>
      <c r="P39" s="164">
        <f t="shared" si="1"/>
        <v>117125.09999999996</v>
      </c>
      <c r="Q39" s="164">
        <f t="shared" si="1"/>
        <v>127043.09999999998</v>
      </c>
      <c r="R39" s="164">
        <f t="shared" si="1"/>
        <v>133043.70000000004</v>
      </c>
      <c r="S39" s="164">
        <f t="shared" si="1"/>
        <v>140944.00000000003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2469.1999999999998</v>
      </c>
      <c r="E41" s="152">
        <v>3327.6</v>
      </c>
      <c r="F41" s="152">
        <v>3185.5</v>
      </c>
      <c r="G41" s="152">
        <v>3244.9</v>
      </c>
      <c r="H41" s="152">
        <v>3768.2</v>
      </c>
      <c r="I41" s="152">
        <v>4857.3</v>
      </c>
      <c r="J41" s="152">
        <v>5709.8</v>
      </c>
      <c r="K41" s="152">
        <v>6604.7</v>
      </c>
      <c r="L41" s="152">
        <v>7262.2</v>
      </c>
      <c r="M41" s="152">
        <v>6007.5</v>
      </c>
      <c r="N41" s="152">
        <v>6873.8</v>
      </c>
      <c r="O41" s="152">
        <v>7120.1</v>
      </c>
      <c r="P41" s="152">
        <v>6998.1</v>
      </c>
      <c r="Q41" s="152">
        <v>7386</v>
      </c>
      <c r="R41" s="152">
        <v>6893.6</v>
      </c>
      <c r="S41" s="152">
        <v>7273.5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979.7</v>
      </c>
      <c r="E42" s="156">
        <v>1214.9999999999998</v>
      </c>
      <c r="F42" s="156">
        <v>1345.4</v>
      </c>
      <c r="G42" s="156">
        <v>1391.1</v>
      </c>
      <c r="H42" s="156">
        <v>1558.4</v>
      </c>
      <c r="I42" s="156">
        <v>1817.7</v>
      </c>
      <c r="J42" s="156">
        <v>2040.1</v>
      </c>
      <c r="K42" s="156">
        <v>2326.4</v>
      </c>
      <c r="L42" s="156">
        <v>2339.8000000000006</v>
      </c>
      <c r="M42" s="156">
        <v>1827.2</v>
      </c>
      <c r="N42" s="156">
        <v>2645.6</v>
      </c>
      <c r="O42" s="156">
        <v>3155.7</v>
      </c>
      <c r="P42" s="156">
        <v>2894.5</v>
      </c>
      <c r="Q42" s="156">
        <v>3133</v>
      </c>
      <c r="R42" s="156">
        <v>2962.2</v>
      </c>
      <c r="S42" s="156">
        <v>3019.4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554.20000000000005</v>
      </c>
      <c r="E43" s="156">
        <v>700.9</v>
      </c>
      <c r="F43" s="156">
        <v>815.4</v>
      </c>
      <c r="G43" s="156">
        <v>797.4</v>
      </c>
      <c r="H43" s="156">
        <v>948.7</v>
      </c>
      <c r="I43" s="156">
        <v>1185.4000000000001</v>
      </c>
      <c r="J43" s="156">
        <v>1402.6</v>
      </c>
      <c r="K43" s="156">
        <v>1792</v>
      </c>
      <c r="L43" s="156">
        <v>2021.2</v>
      </c>
      <c r="M43" s="156">
        <v>1805.4</v>
      </c>
      <c r="N43" s="156">
        <v>1935.8</v>
      </c>
      <c r="O43" s="156">
        <v>2147.0000000000005</v>
      </c>
      <c r="P43" s="156">
        <v>1643.8</v>
      </c>
      <c r="Q43" s="156">
        <v>1694.9</v>
      </c>
      <c r="R43" s="156">
        <v>1538.5</v>
      </c>
      <c r="S43" s="156">
        <v>1650.9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354.3</v>
      </c>
      <c r="E44" s="156">
        <v>340.7</v>
      </c>
      <c r="F44" s="156">
        <v>565.70000000000016</v>
      </c>
      <c r="G44" s="156">
        <v>423.2</v>
      </c>
      <c r="H44" s="156">
        <v>540.6</v>
      </c>
      <c r="I44" s="156">
        <v>998</v>
      </c>
      <c r="J44" s="156">
        <v>1065.2</v>
      </c>
      <c r="K44" s="156">
        <v>784.7</v>
      </c>
      <c r="L44" s="156">
        <v>1240.3</v>
      </c>
      <c r="M44" s="156">
        <v>828.2</v>
      </c>
      <c r="N44" s="156">
        <v>393.5</v>
      </c>
      <c r="O44" s="156">
        <v>854.7</v>
      </c>
      <c r="P44" s="156">
        <v>584.79999999999995</v>
      </c>
      <c r="Q44" s="156">
        <v>2260.1</v>
      </c>
      <c r="R44" s="156">
        <v>4868.8999999999987</v>
      </c>
      <c r="S44" s="156">
        <v>2697.1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275.5</v>
      </c>
      <c r="E45" s="156">
        <v>350.4</v>
      </c>
      <c r="F45" s="156">
        <v>346.7</v>
      </c>
      <c r="G45" s="156">
        <v>363</v>
      </c>
      <c r="H45" s="156">
        <v>434.3</v>
      </c>
      <c r="I45" s="156">
        <v>497.5</v>
      </c>
      <c r="J45" s="156">
        <v>623.9</v>
      </c>
      <c r="K45" s="156">
        <v>694.6</v>
      </c>
      <c r="L45" s="156">
        <v>820.9</v>
      </c>
      <c r="M45" s="156">
        <v>613.50000000000011</v>
      </c>
      <c r="N45" s="156">
        <v>400</v>
      </c>
      <c r="O45" s="156">
        <v>515.70000000000005</v>
      </c>
      <c r="P45" s="156">
        <v>963.6</v>
      </c>
      <c r="Q45" s="156">
        <v>777.7</v>
      </c>
      <c r="R45" s="156">
        <v>871.1</v>
      </c>
      <c r="S45" s="156">
        <v>1184.9000000000001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121.2</v>
      </c>
      <c r="E46" s="156">
        <v>119.4</v>
      </c>
      <c r="F46" s="156">
        <v>132</v>
      </c>
      <c r="G46" s="156">
        <v>128.19999999999999</v>
      </c>
      <c r="H46" s="156">
        <v>148</v>
      </c>
      <c r="I46" s="156">
        <v>184.4</v>
      </c>
      <c r="J46" s="156">
        <v>243.4</v>
      </c>
      <c r="K46" s="156">
        <v>246.1</v>
      </c>
      <c r="L46" s="156">
        <v>269.7</v>
      </c>
      <c r="M46" s="156">
        <v>349.8</v>
      </c>
      <c r="N46" s="156">
        <v>73.099999999999994</v>
      </c>
      <c r="O46" s="156">
        <v>104.1</v>
      </c>
      <c r="P46" s="156">
        <v>227.5</v>
      </c>
      <c r="Q46" s="156">
        <v>252.3</v>
      </c>
      <c r="R46" s="156">
        <v>277.39999999999998</v>
      </c>
      <c r="S46" s="156">
        <v>253.3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621.5</v>
      </c>
      <c r="E47" s="156">
        <v>728.1</v>
      </c>
      <c r="F47" s="156">
        <v>795.1</v>
      </c>
      <c r="G47" s="156">
        <v>835.6</v>
      </c>
      <c r="H47" s="156">
        <v>1033.5</v>
      </c>
      <c r="I47" s="156">
        <v>1311.3</v>
      </c>
      <c r="J47" s="156">
        <v>1743.7</v>
      </c>
      <c r="K47" s="156">
        <v>2274.4</v>
      </c>
      <c r="L47" s="156">
        <v>2645.6</v>
      </c>
      <c r="M47" s="156">
        <v>2046.9999999999998</v>
      </c>
      <c r="N47" s="156">
        <v>1215.5</v>
      </c>
      <c r="O47" s="156">
        <v>1236.0999999999999</v>
      </c>
      <c r="P47" s="156">
        <v>1919.8</v>
      </c>
      <c r="Q47" s="156">
        <v>2196.5</v>
      </c>
      <c r="R47" s="156">
        <v>2244.5</v>
      </c>
      <c r="S47" s="156">
        <v>2421.6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739.3</v>
      </c>
      <c r="E48" s="156">
        <v>859.9</v>
      </c>
      <c r="F48" s="156">
        <v>899.9</v>
      </c>
      <c r="G48" s="156">
        <v>894.3</v>
      </c>
      <c r="H48" s="156">
        <v>1153.0999999999999</v>
      </c>
      <c r="I48" s="156">
        <v>1476.1</v>
      </c>
      <c r="J48" s="156">
        <v>1856.8</v>
      </c>
      <c r="K48" s="156">
        <v>2542.4</v>
      </c>
      <c r="L48" s="156">
        <v>2779.5</v>
      </c>
      <c r="M48" s="156">
        <v>1892.7</v>
      </c>
      <c r="N48" s="156">
        <v>2852.1</v>
      </c>
      <c r="O48" s="156">
        <v>2756.2</v>
      </c>
      <c r="P48" s="156">
        <v>3035.6</v>
      </c>
      <c r="Q48" s="156">
        <v>2855.5</v>
      </c>
      <c r="R48" s="156">
        <v>2728.5</v>
      </c>
      <c r="S48" s="156">
        <v>2726.9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314</v>
      </c>
      <c r="E49" s="156">
        <v>278.10000000000008</v>
      </c>
      <c r="F49" s="156">
        <v>300.3</v>
      </c>
      <c r="G49" s="156">
        <v>336.1</v>
      </c>
      <c r="H49" s="156">
        <v>406.2</v>
      </c>
      <c r="I49" s="156">
        <v>511.4</v>
      </c>
      <c r="J49" s="156">
        <v>678.4</v>
      </c>
      <c r="K49" s="156">
        <v>909</v>
      </c>
      <c r="L49" s="156">
        <v>1069.2</v>
      </c>
      <c r="M49" s="156">
        <v>1042.2</v>
      </c>
      <c r="N49" s="156">
        <v>2036.8</v>
      </c>
      <c r="O49" s="156">
        <v>1649.1</v>
      </c>
      <c r="P49" s="156">
        <v>593.29999999999995</v>
      </c>
      <c r="Q49" s="156">
        <v>1140.7</v>
      </c>
      <c r="R49" s="156">
        <v>897.4</v>
      </c>
      <c r="S49" s="156">
        <v>780.7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237.2</v>
      </c>
      <c r="E50" s="156">
        <v>306.60000000000002</v>
      </c>
      <c r="F50" s="156">
        <v>370.5</v>
      </c>
      <c r="G50" s="156">
        <v>357.3</v>
      </c>
      <c r="H50" s="156">
        <v>408.6</v>
      </c>
      <c r="I50" s="156">
        <v>715</v>
      </c>
      <c r="J50" s="156">
        <v>1028.0999999999997</v>
      </c>
      <c r="K50" s="156">
        <v>1313</v>
      </c>
      <c r="L50" s="156">
        <v>1155</v>
      </c>
      <c r="M50" s="156">
        <v>991.90000000000009</v>
      </c>
      <c r="N50" s="156">
        <v>1331.6</v>
      </c>
      <c r="O50" s="156">
        <v>1350.7</v>
      </c>
      <c r="P50" s="156">
        <v>1990.3</v>
      </c>
      <c r="Q50" s="156">
        <v>1269.2</v>
      </c>
      <c r="R50" s="156">
        <v>1511.8</v>
      </c>
      <c r="S50" s="156">
        <v>2114.3000000000002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393.9</v>
      </c>
      <c r="E51" s="156">
        <v>471.6</v>
      </c>
      <c r="F51" s="156">
        <v>459.3</v>
      </c>
      <c r="G51" s="156">
        <v>444.8</v>
      </c>
      <c r="H51" s="156">
        <v>504</v>
      </c>
      <c r="I51" s="156">
        <v>632.29999999999995</v>
      </c>
      <c r="J51" s="156">
        <v>733</v>
      </c>
      <c r="K51" s="156">
        <v>817</v>
      </c>
      <c r="L51" s="156">
        <v>998</v>
      </c>
      <c r="M51" s="156">
        <v>893.2</v>
      </c>
      <c r="N51" s="156">
        <v>1070.0999999999999</v>
      </c>
      <c r="O51" s="156">
        <v>928.3</v>
      </c>
      <c r="P51" s="156">
        <v>1157.4000000000001</v>
      </c>
      <c r="Q51" s="156">
        <v>1122.3</v>
      </c>
      <c r="R51" s="156">
        <v>1485.5</v>
      </c>
      <c r="S51" s="156">
        <v>1253.1999999999998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432.5</v>
      </c>
      <c r="E52" s="156">
        <v>604.00000000000011</v>
      </c>
      <c r="F52" s="156">
        <v>720.4</v>
      </c>
      <c r="G52" s="156">
        <v>841.1</v>
      </c>
      <c r="H52" s="156">
        <v>1115.3</v>
      </c>
      <c r="I52" s="156">
        <v>1669.1</v>
      </c>
      <c r="J52" s="156">
        <v>2209.1</v>
      </c>
      <c r="K52" s="156">
        <v>2710.4</v>
      </c>
      <c r="L52" s="156">
        <v>3425.9</v>
      </c>
      <c r="M52" s="156">
        <v>3944.6</v>
      </c>
      <c r="N52" s="156">
        <v>3992</v>
      </c>
      <c r="O52" s="156">
        <v>4682.8999999999996</v>
      </c>
      <c r="P52" s="156">
        <v>2465.8000000000002</v>
      </c>
      <c r="Q52" s="156">
        <v>2830</v>
      </c>
      <c r="R52" s="156">
        <v>2905.8</v>
      </c>
      <c r="S52" s="156">
        <v>3538.3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600.79999999999654</v>
      </c>
      <c r="E53" s="156">
        <v>638.60000000001219</v>
      </c>
      <c r="F53" s="156">
        <v>684.00000000000932</v>
      </c>
      <c r="G53" s="156">
        <v>700.40000000000009</v>
      </c>
      <c r="H53" s="156">
        <v>811.89999999999532</v>
      </c>
      <c r="I53" s="156">
        <v>994.10000000000491</v>
      </c>
      <c r="J53" s="156">
        <v>1180.0000000000032</v>
      </c>
      <c r="K53" s="156">
        <v>1468.7</v>
      </c>
      <c r="L53" s="156">
        <v>1304.7000000000114</v>
      </c>
      <c r="M53" s="156">
        <v>1139.3000000000004</v>
      </c>
      <c r="N53" s="156">
        <v>2200.9000000000015</v>
      </c>
      <c r="O53" s="156">
        <v>2118.4000000000074</v>
      </c>
      <c r="P53" s="156">
        <v>2010.4999999999848</v>
      </c>
      <c r="Q53" s="156">
        <v>2357.0000000000177</v>
      </c>
      <c r="R53" s="156">
        <v>2281.50000000004</v>
      </c>
      <c r="S53" s="156">
        <v>2479.3000000000116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8093.2999999999956</v>
      </c>
      <c r="E54" s="164">
        <f t="shared" ref="E54:S54" si="2">SUM(E41:E53)</f>
        <v>9940.9000000000124</v>
      </c>
      <c r="F54" s="164">
        <f t="shared" si="2"/>
        <v>10620.200000000006</v>
      </c>
      <c r="G54" s="164">
        <f t="shared" si="2"/>
        <v>10757.399999999998</v>
      </c>
      <c r="H54" s="164">
        <f t="shared" si="2"/>
        <v>12830.799999999997</v>
      </c>
      <c r="I54" s="164">
        <f t="shared" si="2"/>
        <v>16849.600000000002</v>
      </c>
      <c r="J54" s="164">
        <f t="shared" si="2"/>
        <v>20514.100000000002</v>
      </c>
      <c r="K54" s="164">
        <f t="shared" si="2"/>
        <v>24483.400000000005</v>
      </c>
      <c r="L54" s="164">
        <f t="shared" si="2"/>
        <v>27332.000000000015</v>
      </c>
      <c r="M54" s="164">
        <f t="shared" si="2"/>
        <v>23382.5</v>
      </c>
      <c r="N54" s="164">
        <f t="shared" si="2"/>
        <v>27020.799999999996</v>
      </c>
      <c r="O54" s="164">
        <f t="shared" si="2"/>
        <v>28619.000000000007</v>
      </c>
      <c r="P54" s="164">
        <f t="shared" si="2"/>
        <v>26484.999999999982</v>
      </c>
      <c r="Q54" s="164">
        <f t="shared" si="2"/>
        <v>29275.200000000019</v>
      </c>
      <c r="R54" s="164">
        <f t="shared" si="2"/>
        <v>31466.700000000037</v>
      </c>
      <c r="S54" s="164">
        <f t="shared" si="2"/>
        <v>31393.400000000009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2469.1999999999998</v>
      </c>
      <c r="E56" s="152">
        <v>3327.6</v>
      </c>
      <c r="F56" s="152">
        <v>3185.5</v>
      </c>
      <c r="G56" s="152">
        <v>3244.9</v>
      </c>
      <c r="H56" s="152">
        <v>3768.2</v>
      </c>
      <c r="I56" s="152">
        <v>4857.3</v>
      </c>
      <c r="J56" s="152">
        <v>5709.8</v>
      </c>
      <c r="K56" s="152">
        <v>6604.7</v>
      </c>
      <c r="L56" s="152">
        <v>7262.2</v>
      </c>
      <c r="M56" s="152">
        <v>6007.5</v>
      </c>
      <c r="N56" s="152">
        <v>6873.8</v>
      </c>
      <c r="O56" s="152">
        <v>7120.1</v>
      </c>
      <c r="P56" s="152">
        <v>6998.1</v>
      </c>
      <c r="Q56" s="152">
        <v>7386</v>
      </c>
      <c r="R56" s="152">
        <v>6893.6</v>
      </c>
      <c r="S56" s="152">
        <v>7273.5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979.7</v>
      </c>
      <c r="E57" s="156">
        <v>1214.9999999999998</v>
      </c>
      <c r="F57" s="156">
        <v>1345.4</v>
      </c>
      <c r="G57" s="156">
        <v>1391.1</v>
      </c>
      <c r="H57" s="156">
        <v>1558.4</v>
      </c>
      <c r="I57" s="156">
        <v>1817.7</v>
      </c>
      <c r="J57" s="156">
        <v>2040.1</v>
      </c>
      <c r="K57" s="156">
        <v>2326.4</v>
      </c>
      <c r="L57" s="156">
        <v>2339.8000000000006</v>
      </c>
      <c r="M57" s="156">
        <v>1827.2</v>
      </c>
      <c r="N57" s="156">
        <v>2645.6</v>
      </c>
      <c r="O57" s="156">
        <v>3155.7</v>
      </c>
      <c r="P57" s="156">
        <v>2894.5</v>
      </c>
      <c r="Q57" s="156">
        <v>3133</v>
      </c>
      <c r="R57" s="156">
        <v>2962.2</v>
      </c>
      <c r="S57" s="156">
        <v>3019.4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318.10000000000002</v>
      </c>
      <c r="E58" s="156">
        <v>415.2</v>
      </c>
      <c r="F58" s="156">
        <v>468</v>
      </c>
      <c r="G58" s="156">
        <v>466.7</v>
      </c>
      <c r="H58" s="156">
        <v>598.6</v>
      </c>
      <c r="I58" s="156">
        <v>727.2</v>
      </c>
      <c r="J58" s="156">
        <v>853.1</v>
      </c>
      <c r="K58" s="156">
        <v>1027.7</v>
      </c>
      <c r="L58" s="156">
        <v>1060</v>
      </c>
      <c r="M58" s="156">
        <v>948.6</v>
      </c>
      <c r="N58" s="156">
        <v>1231.5</v>
      </c>
      <c r="O58" s="156">
        <v>1302.5999999999999</v>
      </c>
      <c r="P58" s="156">
        <v>1016.3</v>
      </c>
      <c r="Q58" s="156">
        <v>1052.3</v>
      </c>
      <c r="R58" s="156">
        <v>965.5</v>
      </c>
      <c r="S58" s="156">
        <v>980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145.30000000000004</v>
      </c>
      <c r="E59" s="156">
        <v>171</v>
      </c>
      <c r="F59" s="156">
        <v>216.7</v>
      </c>
      <c r="G59" s="156">
        <v>199.6</v>
      </c>
      <c r="H59" s="156">
        <v>199.3</v>
      </c>
      <c r="I59" s="156">
        <v>220.1</v>
      </c>
      <c r="J59" s="156">
        <v>257.3</v>
      </c>
      <c r="K59" s="156">
        <v>429.4</v>
      </c>
      <c r="L59" s="156">
        <v>532.79999999999995</v>
      </c>
      <c r="M59" s="156">
        <v>389.3</v>
      </c>
      <c r="N59" s="156">
        <v>267.39999999999998</v>
      </c>
      <c r="O59" s="156">
        <v>257.8</v>
      </c>
      <c r="P59" s="156">
        <v>167.2</v>
      </c>
      <c r="Q59" s="156">
        <v>188.2</v>
      </c>
      <c r="R59" s="156">
        <v>193.9</v>
      </c>
      <c r="S59" s="156">
        <v>236.3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90.8</v>
      </c>
      <c r="E60" s="156">
        <v>114.69999999999996</v>
      </c>
      <c r="F60" s="156">
        <v>130.69999999999993</v>
      </c>
      <c r="G60" s="156">
        <v>131.10000000000002</v>
      </c>
      <c r="H60" s="156">
        <v>150.79999999999998</v>
      </c>
      <c r="I60" s="156">
        <v>238.10000000000014</v>
      </c>
      <c r="J60" s="156">
        <v>292.20000000000005</v>
      </c>
      <c r="K60" s="156">
        <v>334.89999999999992</v>
      </c>
      <c r="L60" s="156">
        <v>428.39999999999992</v>
      </c>
      <c r="M60" s="156">
        <v>467.49999999999994</v>
      </c>
      <c r="N60" s="156">
        <v>436.9</v>
      </c>
      <c r="O60" s="156">
        <v>586.60000000000025</v>
      </c>
      <c r="P60" s="156">
        <v>460.29999999999984</v>
      </c>
      <c r="Q60" s="156">
        <v>454.40000000000009</v>
      </c>
      <c r="R60" s="156">
        <v>379.10000000000019</v>
      </c>
      <c r="S60" s="156">
        <v>434.59999999999991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354.3</v>
      </c>
      <c r="E61" s="156">
        <v>340.7</v>
      </c>
      <c r="F61" s="156">
        <v>565.70000000000016</v>
      </c>
      <c r="G61" s="156">
        <v>423.2</v>
      </c>
      <c r="H61" s="156">
        <v>540.6</v>
      </c>
      <c r="I61" s="156">
        <v>998</v>
      </c>
      <c r="J61" s="156">
        <v>1065.2</v>
      </c>
      <c r="K61" s="156">
        <v>784.7</v>
      </c>
      <c r="L61" s="156">
        <v>1240.3</v>
      </c>
      <c r="M61" s="156">
        <v>828.2</v>
      </c>
      <c r="N61" s="156">
        <v>393.5</v>
      </c>
      <c r="O61" s="156">
        <v>854.7</v>
      </c>
      <c r="P61" s="156">
        <v>584.79999999999995</v>
      </c>
      <c r="Q61" s="156">
        <v>2260.1</v>
      </c>
      <c r="R61" s="156">
        <v>4868.8999999999987</v>
      </c>
      <c r="S61" s="156">
        <v>2697.1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275.5</v>
      </c>
      <c r="E62" s="156">
        <v>350.4</v>
      </c>
      <c r="F62" s="156">
        <v>346.7</v>
      </c>
      <c r="G62" s="156">
        <v>363</v>
      </c>
      <c r="H62" s="156">
        <v>434.3</v>
      </c>
      <c r="I62" s="156">
        <v>497.5</v>
      </c>
      <c r="J62" s="156">
        <v>623.9</v>
      </c>
      <c r="K62" s="156">
        <v>694.6</v>
      </c>
      <c r="L62" s="156">
        <v>820.9</v>
      </c>
      <c r="M62" s="156">
        <v>613.50000000000011</v>
      </c>
      <c r="N62" s="156">
        <v>400</v>
      </c>
      <c r="O62" s="156">
        <v>515.70000000000005</v>
      </c>
      <c r="P62" s="156">
        <v>963.6</v>
      </c>
      <c r="Q62" s="156">
        <v>777.7</v>
      </c>
      <c r="R62" s="156">
        <v>871.1</v>
      </c>
      <c r="S62" s="156">
        <v>1184.9000000000001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121.2</v>
      </c>
      <c r="E63" s="156">
        <v>119.4</v>
      </c>
      <c r="F63" s="156">
        <v>132</v>
      </c>
      <c r="G63" s="156">
        <v>128.19999999999999</v>
      </c>
      <c r="H63" s="156">
        <v>148</v>
      </c>
      <c r="I63" s="156">
        <v>184.4</v>
      </c>
      <c r="J63" s="156">
        <v>243.4</v>
      </c>
      <c r="K63" s="156">
        <v>246.1</v>
      </c>
      <c r="L63" s="156">
        <v>269.7</v>
      </c>
      <c r="M63" s="156">
        <v>349.8</v>
      </c>
      <c r="N63" s="156">
        <v>73.099999999999994</v>
      </c>
      <c r="O63" s="156">
        <v>104.1</v>
      </c>
      <c r="P63" s="156">
        <v>227.5</v>
      </c>
      <c r="Q63" s="156">
        <v>252.3</v>
      </c>
      <c r="R63" s="156">
        <v>277.39999999999998</v>
      </c>
      <c r="S63" s="156">
        <v>253.3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191.5</v>
      </c>
      <c r="E64" s="156">
        <v>246.2</v>
      </c>
      <c r="F64" s="156">
        <v>291.7</v>
      </c>
      <c r="G64" s="156">
        <v>347.3</v>
      </c>
      <c r="H64" s="156">
        <v>419.1</v>
      </c>
      <c r="I64" s="156">
        <v>550.79999999999995</v>
      </c>
      <c r="J64" s="156">
        <v>715.1</v>
      </c>
      <c r="K64" s="156">
        <v>957.8</v>
      </c>
      <c r="L64" s="156">
        <v>1118.4000000000001</v>
      </c>
      <c r="M64" s="156">
        <v>1047.2</v>
      </c>
      <c r="N64" s="156">
        <v>582</v>
      </c>
      <c r="O64" s="156">
        <v>564.9</v>
      </c>
      <c r="P64" s="156">
        <v>735.6</v>
      </c>
      <c r="Q64" s="156">
        <v>1253</v>
      </c>
      <c r="R64" s="156">
        <v>1055.9000000000001</v>
      </c>
      <c r="S64" s="156">
        <v>1226.0999999999999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430</v>
      </c>
      <c r="E65" s="156">
        <v>481.9</v>
      </c>
      <c r="F65" s="156">
        <v>503.4</v>
      </c>
      <c r="G65" s="156">
        <v>488.30000000000007</v>
      </c>
      <c r="H65" s="156">
        <v>614.4</v>
      </c>
      <c r="I65" s="156">
        <v>760.50000000000011</v>
      </c>
      <c r="J65" s="156">
        <v>1028.5999999999999</v>
      </c>
      <c r="K65" s="156">
        <v>1316.6000000000004</v>
      </c>
      <c r="L65" s="156">
        <v>1527.1999999999998</v>
      </c>
      <c r="M65" s="156">
        <v>999.79999999999984</v>
      </c>
      <c r="N65" s="156">
        <v>633.5</v>
      </c>
      <c r="O65" s="156">
        <v>671.2</v>
      </c>
      <c r="P65" s="156">
        <v>1184.1999999999998</v>
      </c>
      <c r="Q65" s="156">
        <v>943.50000000000011</v>
      </c>
      <c r="R65" s="156">
        <v>1188.5999999999999</v>
      </c>
      <c r="S65" s="156">
        <v>1195.5000000000002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394.7</v>
      </c>
      <c r="E66" s="156">
        <v>447.3</v>
      </c>
      <c r="F66" s="156">
        <v>435.1</v>
      </c>
      <c r="G66" s="156">
        <v>377</v>
      </c>
      <c r="H66" s="156">
        <v>528.20000000000005</v>
      </c>
      <c r="I66" s="156">
        <v>603.1</v>
      </c>
      <c r="J66" s="156">
        <v>719.7</v>
      </c>
      <c r="K66" s="156">
        <v>922.9</v>
      </c>
      <c r="L66" s="156">
        <v>963.1</v>
      </c>
      <c r="M66" s="156">
        <v>472.7</v>
      </c>
      <c r="N66" s="156">
        <v>2138.1</v>
      </c>
      <c r="O66" s="156">
        <v>1990.6</v>
      </c>
      <c r="P66" s="156">
        <v>1550.8</v>
      </c>
      <c r="Q66" s="156">
        <v>1297.9000000000001</v>
      </c>
      <c r="R66" s="156">
        <v>1119.9000000000001</v>
      </c>
      <c r="S66" s="156">
        <v>1230.7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344.60000000000008</v>
      </c>
      <c r="E67" s="156">
        <v>412.59999999999991</v>
      </c>
      <c r="F67" s="156">
        <v>464.79999999999995</v>
      </c>
      <c r="G67" s="156">
        <v>517.29999999999995</v>
      </c>
      <c r="H67" s="156">
        <v>624.89999999999964</v>
      </c>
      <c r="I67" s="156">
        <v>873</v>
      </c>
      <c r="J67" s="156">
        <v>1137.0999999999999</v>
      </c>
      <c r="K67" s="156">
        <v>1619.5000000000002</v>
      </c>
      <c r="L67" s="156">
        <v>1816.4</v>
      </c>
      <c r="M67" s="156">
        <v>1419.9999999999998</v>
      </c>
      <c r="N67" s="156">
        <v>714</v>
      </c>
      <c r="O67" s="156">
        <v>765.60000000000014</v>
      </c>
      <c r="P67" s="156">
        <v>1484.7999999999997</v>
      </c>
      <c r="Q67" s="156">
        <v>1557.6</v>
      </c>
      <c r="R67" s="156">
        <v>1608.5999999999997</v>
      </c>
      <c r="S67" s="156">
        <v>1496.2000000000003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314</v>
      </c>
      <c r="E68" s="156">
        <v>278.10000000000008</v>
      </c>
      <c r="F68" s="156">
        <v>300.3</v>
      </c>
      <c r="G68" s="156">
        <v>336.1</v>
      </c>
      <c r="H68" s="156">
        <v>406.2</v>
      </c>
      <c r="I68" s="156">
        <v>511.4</v>
      </c>
      <c r="J68" s="156">
        <v>678.4</v>
      </c>
      <c r="K68" s="156">
        <v>909</v>
      </c>
      <c r="L68" s="156">
        <v>1069.2</v>
      </c>
      <c r="M68" s="156">
        <v>1042.2</v>
      </c>
      <c r="N68" s="156">
        <v>2036.8</v>
      </c>
      <c r="O68" s="156">
        <v>1649.1</v>
      </c>
      <c r="P68" s="156">
        <v>593.29999999999995</v>
      </c>
      <c r="Q68" s="156">
        <v>1140.7</v>
      </c>
      <c r="R68" s="156">
        <v>897.4</v>
      </c>
      <c r="S68" s="156">
        <v>780.7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237.2</v>
      </c>
      <c r="E69" s="156">
        <v>306.60000000000002</v>
      </c>
      <c r="F69" s="156">
        <v>370.5</v>
      </c>
      <c r="G69" s="156">
        <v>357.3</v>
      </c>
      <c r="H69" s="156">
        <v>408.6</v>
      </c>
      <c r="I69" s="156">
        <v>715</v>
      </c>
      <c r="J69" s="156">
        <v>1028.0999999999997</v>
      </c>
      <c r="K69" s="156">
        <v>1313</v>
      </c>
      <c r="L69" s="156">
        <v>1155</v>
      </c>
      <c r="M69" s="156">
        <v>991.90000000000009</v>
      </c>
      <c r="N69" s="156">
        <v>1331.6</v>
      </c>
      <c r="O69" s="156">
        <v>1350.7</v>
      </c>
      <c r="P69" s="156">
        <v>1990.3</v>
      </c>
      <c r="Q69" s="156">
        <v>1269.2</v>
      </c>
      <c r="R69" s="156">
        <v>1511.8</v>
      </c>
      <c r="S69" s="156">
        <v>2114.3000000000002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393.9</v>
      </c>
      <c r="E70" s="156">
        <v>471.6</v>
      </c>
      <c r="F70" s="156">
        <v>459.3</v>
      </c>
      <c r="G70" s="156">
        <v>444.8</v>
      </c>
      <c r="H70" s="156">
        <v>504</v>
      </c>
      <c r="I70" s="156">
        <v>632.29999999999995</v>
      </c>
      <c r="J70" s="156">
        <v>733</v>
      </c>
      <c r="K70" s="156">
        <v>817</v>
      </c>
      <c r="L70" s="156">
        <v>998</v>
      </c>
      <c r="M70" s="156">
        <v>893.2</v>
      </c>
      <c r="N70" s="156">
        <v>1070.0999999999999</v>
      </c>
      <c r="O70" s="156">
        <v>928.3</v>
      </c>
      <c r="P70" s="156">
        <v>1157.4000000000001</v>
      </c>
      <c r="Q70" s="156">
        <v>1122.3</v>
      </c>
      <c r="R70" s="156">
        <v>1485.5</v>
      </c>
      <c r="S70" s="156">
        <v>1253.1999999999998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261.5</v>
      </c>
      <c r="E71" s="156">
        <v>396.9</v>
      </c>
      <c r="F71" s="156">
        <v>512.79999999999995</v>
      </c>
      <c r="G71" s="156">
        <v>605.79999999999995</v>
      </c>
      <c r="H71" s="156">
        <v>854.9</v>
      </c>
      <c r="I71" s="156">
        <v>1317.4</v>
      </c>
      <c r="J71" s="156">
        <v>1768.8</v>
      </c>
      <c r="K71" s="156">
        <v>2160.8000000000002</v>
      </c>
      <c r="L71" s="156">
        <v>2866.6</v>
      </c>
      <c r="M71" s="156">
        <v>3339.2</v>
      </c>
      <c r="N71" s="156">
        <v>3436.3</v>
      </c>
      <c r="O71" s="156">
        <v>4071.9</v>
      </c>
      <c r="P71" s="156">
        <v>1898.4</v>
      </c>
      <c r="Q71" s="156">
        <v>2163</v>
      </c>
      <c r="R71" s="156">
        <v>2186</v>
      </c>
      <c r="S71" s="156">
        <v>2878.6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171</v>
      </c>
      <c r="E72" s="156">
        <v>207.10000000000002</v>
      </c>
      <c r="F72" s="156">
        <v>207.60000000000011</v>
      </c>
      <c r="G72" s="156">
        <v>235.3</v>
      </c>
      <c r="H72" s="156">
        <v>260.39999999999998</v>
      </c>
      <c r="I72" s="156">
        <v>351.70000000000005</v>
      </c>
      <c r="J72" s="156">
        <v>440.30000000000007</v>
      </c>
      <c r="K72" s="156">
        <v>549.59999999999991</v>
      </c>
      <c r="L72" s="156">
        <v>559.30000000000007</v>
      </c>
      <c r="M72" s="156">
        <v>605.39999999999975</v>
      </c>
      <c r="N72" s="156">
        <v>555.69999999999982</v>
      </c>
      <c r="O72" s="156">
        <v>611.00000000000011</v>
      </c>
      <c r="P72" s="156">
        <v>567.40000000000032</v>
      </c>
      <c r="Q72" s="156">
        <v>667</v>
      </c>
      <c r="R72" s="156">
        <v>719.80000000000018</v>
      </c>
      <c r="S72" s="156">
        <v>659.7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495.2</v>
      </c>
      <c r="E73" s="156">
        <v>522.4</v>
      </c>
      <c r="F73" s="156">
        <v>565</v>
      </c>
      <c r="G73" s="156">
        <v>575.9</v>
      </c>
      <c r="H73" s="156">
        <v>666.6</v>
      </c>
      <c r="I73" s="156">
        <v>808.9</v>
      </c>
      <c r="J73" s="156">
        <v>949.9</v>
      </c>
      <c r="K73" s="156">
        <v>1178.5999999999999</v>
      </c>
      <c r="L73" s="156">
        <v>1117.7</v>
      </c>
      <c r="M73" s="156">
        <v>871.1</v>
      </c>
      <c r="N73" s="156">
        <v>908</v>
      </c>
      <c r="O73" s="156">
        <v>789.3</v>
      </c>
      <c r="P73" s="156">
        <v>689</v>
      </c>
      <c r="Q73" s="156">
        <v>1044.8</v>
      </c>
      <c r="R73" s="156">
        <v>1095.3</v>
      </c>
      <c r="S73" s="156">
        <v>1210.8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105.59999999999658</v>
      </c>
      <c r="E74" s="156">
        <v>116.20000000001217</v>
      </c>
      <c r="F74" s="156">
        <v>119.00000000000928</v>
      </c>
      <c r="G74" s="156">
        <v>124.50000000000014</v>
      </c>
      <c r="H74" s="156">
        <v>145.29999999999524</v>
      </c>
      <c r="I74" s="156">
        <v>185.20000000000493</v>
      </c>
      <c r="J74" s="156">
        <v>230.10000000000318</v>
      </c>
      <c r="K74" s="156">
        <v>290.10000000000002</v>
      </c>
      <c r="L74" s="156">
        <v>187.00000000001131</v>
      </c>
      <c r="M74" s="156">
        <v>268.20000000000039</v>
      </c>
      <c r="N74" s="156">
        <v>1292.9000000000015</v>
      </c>
      <c r="O74" s="156">
        <v>1329.1000000000072</v>
      </c>
      <c r="P74" s="156">
        <v>1321.4999999999848</v>
      </c>
      <c r="Q74" s="156">
        <v>1312.200000000018</v>
      </c>
      <c r="R74" s="156">
        <v>1186.2000000000401</v>
      </c>
      <c r="S74" s="156">
        <v>1268.5000000000114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8093.2999999999956</v>
      </c>
      <c r="E75" s="164">
        <f t="shared" ref="E75:S75" si="3">SUM(E56:E74)</f>
        <v>9940.9000000000106</v>
      </c>
      <c r="F75" s="164">
        <f t="shared" si="3"/>
        <v>10620.200000000006</v>
      </c>
      <c r="G75" s="164">
        <f t="shared" si="3"/>
        <v>10757.399999999998</v>
      </c>
      <c r="H75" s="164">
        <f t="shared" si="3"/>
        <v>12830.8</v>
      </c>
      <c r="I75" s="164">
        <f t="shared" si="3"/>
        <v>16849.600000000006</v>
      </c>
      <c r="J75" s="164">
        <f t="shared" si="3"/>
        <v>20514.100000000002</v>
      </c>
      <c r="K75" s="164">
        <f t="shared" si="3"/>
        <v>24483.399999999998</v>
      </c>
      <c r="L75" s="164">
        <f t="shared" si="3"/>
        <v>27332.000000000007</v>
      </c>
      <c r="M75" s="164">
        <f t="shared" si="3"/>
        <v>23382.500000000004</v>
      </c>
      <c r="N75" s="164">
        <f t="shared" si="3"/>
        <v>27020.799999999999</v>
      </c>
      <c r="O75" s="164">
        <f t="shared" si="3"/>
        <v>28619.000000000004</v>
      </c>
      <c r="P75" s="164">
        <f t="shared" si="3"/>
        <v>26484.999999999985</v>
      </c>
      <c r="Q75" s="164">
        <f t="shared" si="3"/>
        <v>29275.200000000019</v>
      </c>
      <c r="R75" s="164">
        <f t="shared" si="3"/>
        <v>31466.700000000037</v>
      </c>
      <c r="S75" s="164">
        <f t="shared" si="3"/>
        <v>31393.400000000009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82975.979823865608</v>
      </c>
      <c r="E2" s="152">
        <v>87616.251083084615</v>
      </c>
      <c r="F2" s="152">
        <v>92159.432056341218</v>
      </c>
      <c r="G2" s="152">
        <v>97249.577423385024</v>
      </c>
      <c r="H2" s="152">
        <v>105378.41084606144</v>
      </c>
      <c r="I2" s="152">
        <v>109774.77354204869</v>
      </c>
      <c r="J2" s="152">
        <v>118618.0713743356</v>
      </c>
      <c r="K2" s="152">
        <v>126759.72910138482</v>
      </c>
      <c r="L2" s="152">
        <v>137482.66939579431</v>
      </c>
      <c r="M2" s="152">
        <v>127765.96421977461</v>
      </c>
      <c r="N2" s="152">
        <v>126746.4</v>
      </c>
      <c r="O2" s="152">
        <v>128085.14931396289</v>
      </c>
      <c r="P2" s="152">
        <v>128905.60281154356</v>
      </c>
      <c r="Q2" s="152">
        <v>133458.07621497099</v>
      </c>
      <c r="R2" s="152">
        <v>137564.04391582799</v>
      </c>
      <c r="S2" s="152">
        <v>143031.23578062688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40104.790419161684</v>
      </c>
      <c r="E3" s="156">
        <v>43871.445332141455</v>
      </c>
      <c r="F3" s="156">
        <v>46572.55756154094</v>
      </c>
      <c r="G3" s="156">
        <v>50430.779920097273</v>
      </c>
      <c r="H3" s="156">
        <v>58388.848108804341</v>
      </c>
      <c r="I3" s="156">
        <v>64289.917864714269</v>
      </c>
      <c r="J3" s="156">
        <v>72483.485745024198</v>
      </c>
      <c r="K3" s="156">
        <v>82717.713008879044</v>
      </c>
      <c r="L3" s="156">
        <v>88607.982118172993</v>
      </c>
      <c r="M3" s="156">
        <v>79629.377799363239</v>
      </c>
      <c r="N3" s="156">
        <v>80386.3</v>
      </c>
      <c r="O3" s="156">
        <v>81019.992076605689</v>
      </c>
      <c r="P3" s="156">
        <v>82023.523460225115</v>
      </c>
      <c r="Q3" s="156">
        <v>82623.560573328577</v>
      </c>
      <c r="R3" s="156">
        <v>86504.17047638596</v>
      </c>
      <c r="S3" s="156">
        <v>91624.160825581188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73803.052267053237</v>
      </c>
      <c r="E4" s="160">
        <v>78055.650848103687</v>
      </c>
      <c r="F4" s="160">
        <v>82041.185577586701</v>
      </c>
      <c r="G4" s="160">
        <v>86492.870120574793</v>
      </c>
      <c r="H4" s="160">
        <v>93714.032001912608</v>
      </c>
      <c r="I4" s="160">
        <v>97075.250859012434</v>
      </c>
      <c r="J4" s="160">
        <v>104870.18703196787</v>
      </c>
      <c r="K4" s="160">
        <v>112443.25672907243</v>
      </c>
      <c r="L4" s="160">
        <v>122306.98768693775</v>
      </c>
      <c r="M4" s="160">
        <v>114638.67517754482</v>
      </c>
      <c r="N4" s="160">
        <v>113249.3</v>
      </c>
      <c r="O4" s="160">
        <v>113736.28938156359</v>
      </c>
      <c r="P4" s="160">
        <v>114223.81509654768</v>
      </c>
      <c r="Q4" s="160">
        <v>118921.92195003231</v>
      </c>
      <c r="R4" s="160">
        <v>122785.01222832358</v>
      </c>
      <c r="S4" s="160">
        <v>127200.036099454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8871.104131432714</v>
      </c>
      <c r="E6" s="152">
        <v>11313.512483323804</v>
      </c>
      <c r="F6" s="152">
        <v>10302.549849844248</v>
      </c>
      <c r="G6" s="152">
        <v>11175.28308465929</v>
      </c>
      <c r="H6" s="152">
        <v>13105.415051486536</v>
      </c>
      <c r="I6" s="152">
        <v>9203.4114087804064</v>
      </c>
      <c r="J6" s="152">
        <v>9168.3046534904188</v>
      </c>
      <c r="K6" s="152">
        <v>6147.4412283726497</v>
      </c>
      <c r="L6" s="152">
        <v>8028.3672898728182</v>
      </c>
      <c r="M6" s="152">
        <v>6923.5077781535347</v>
      </c>
      <c r="N6" s="152">
        <v>7102.2</v>
      </c>
      <c r="O6" s="152">
        <v>8341.1124076234919</v>
      </c>
      <c r="P6" s="152">
        <v>6077.3356738833618</v>
      </c>
      <c r="Q6" s="152">
        <v>7287.5342837619</v>
      </c>
      <c r="R6" s="152">
        <v>6556.3195053297031</v>
      </c>
      <c r="S6" s="152">
        <v>6055.0516673435313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20468.712249335578</v>
      </c>
      <c r="E7" s="156">
        <v>22920.716599961903</v>
      </c>
      <c r="F7" s="156">
        <v>24666.57961985415</v>
      </c>
      <c r="G7" s="156">
        <v>24140.468718456934</v>
      </c>
      <c r="H7" s="156">
        <v>26256.595911815428</v>
      </c>
      <c r="I7" s="156">
        <v>27380.525400758401</v>
      </c>
      <c r="J7" s="156">
        <v>29315.060233699522</v>
      </c>
      <c r="K7" s="156">
        <v>29413.196486886678</v>
      </c>
      <c r="L7" s="156">
        <v>30898.072528468547</v>
      </c>
      <c r="M7" s="156">
        <v>30132.735880960434</v>
      </c>
      <c r="N7" s="156">
        <v>35434.699999999997</v>
      </c>
      <c r="O7" s="156">
        <v>36910.346168805918</v>
      </c>
      <c r="P7" s="156">
        <v>32656.524283206541</v>
      </c>
      <c r="Q7" s="156">
        <v>34021.099139746715</v>
      </c>
      <c r="R7" s="156">
        <v>35088.920677403017</v>
      </c>
      <c r="S7" s="156">
        <v>34828.48246920266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4266.3284207135375</v>
      </c>
      <c r="E8" s="156">
        <v>4901.0863350485997</v>
      </c>
      <c r="F8" s="156">
        <v>5604.8199063625007</v>
      </c>
      <c r="G8" s="156">
        <v>5920.6445337591076</v>
      </c>
      <c r="H8" s="156">
        <v>6580.5427005242582</v>
      </c>
      <c r="I8" s="156">
        <v>7613.2459034346803</v>
      </c>
      <c r="J8" s="156">
        <v>9341.3484148709103</v>
      </c>
      <c r="K8" s="156">
        <v>11824.405184479016</v>
      </c>
      <c r="L8" s="156">
        <v>15310.333522962848</v>
      </c>
      <c r="M8" s="156">
        <v>13016.782211701049</v>
      </c>
      <c r="N8" s="156">
        <v>11385</v>
      </c>
      <c r="O8" s="156">
        <v>10306.981719175417</v>
      </c>
      <c r="P8" s="156">
        <v>9718.2562902282025</v>
      </c>
      <c r="Q8" s="156">
        <v>9509.9645227419533</v>
      </c>
      <c r="R8" s="156">
        <v>8645.1017488809921</v>
      </c>
      <c r="S8" s="156">
        <v>8494.3820224719111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14974.228879761617</v>
      </c>
      <c r="E9" s="156">
        <v>14507.909281494187</v>
      </c>
      <c r="F9" s="156">
        <v>14940.590550446737</v>
      </c>
      <c r="G9" s="156">
        <v>16406.614179008608</v>
      </c>
      <c r="H9" s="156">
        <v>17991.768985126113</v>
      </c>
      <c r="I9" s="156">
        <v>20350.860381387833</v>
      </c>
      <c r="J9" s="156">
        <v>22571.779999276467</v>
      </c>
      <c r="K9" s="156">
        <v>24689.255796028476</v>
      </c>
      <c r="L9" s="156">
        <v>25963.301867690025</v>
      </c>
      <c r="M9" s="156">
        <v>23477.341900574909</v>
      </c>
      <c r="N9" s="156">
        <v>17287.7</v>
      </c>
      <c r="O9" s="156">
        <v>14923.66783352781</v>
      </c>
      <c r="P9" s="156">
        <v>22343.085625121901</v>
      </c>
      <c r="Q9" s="156">
        <v>19798.556571717418</v>
      </c>
      <c r="R9" s="156">
        <v>20766.462092196944</v>
      </c>
      <c r="S9" s="156">
        <v>24631.108704480845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4003.3824595312876</v>
      </c>
      <c r="E10" s="156">
        <v>4004.9552125023824</v>
      </c>
      <c r="F10" s="156">
        <v>4060.7338046296472</v>
      </c>
      <c r="G10" s="156">
        <v>4126.5209491824044</v>
      </c>
      <c r="H10" s="156">
        <v>4415.7174815143708</v>
      </c>
      <c r="I10" s="156">
        <v>4336.678120165916</v>
      </c>
      <c r="J10" s="156">
        <v>4821.3488972228579</v>
      </c>
      <c r="K10" s="156">
        <v>6367.1122289608729</v>
      </c>
      <c r="L10" s="156">
        <v>6920.9630608132211</v>
      </c>
      <c r="M10" s="156">
        <v>5833.0867433209332</v>
      </c>
      <c r="N10" s="156">
        <v>5551.5</v>
      </c>
      <c r="O10" s="156">
        <v>5419.4865810968495</v>
      </c>
      <c r="P10" s="156">
        <v>5194.9483128535203</v>
      </c>
      <c r="Q10" s="156">
        <v>6670.4733733349567</v>
      </c>
      <c r="R10" s="156">
        <v>6722.4401273591429</v>
      </c>
      <c r="S10" s="156">
        <v>7307.2514778213972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3313.4009825239591</v>
      </c>
      <c r="E11" s="156">
        <v>3028.3971793405758</v>
      </c>
      <c r="F11" s="156">
        <v>2344.8546007349237</v>
      </c>
      <c r="G11" s="156">
        <v>1846.7947659160566</v>
      </c>
      <c r="H11" s="156">
        <v>2365.1360166669515</v>
      </c>
      <c r="I11" s="156">
        <v>2233.0216703856313</v>
      </c>
      <c r="J11" s="156">
        <v>2148.5161648196604</v>
      </c>
      <c r="K11" s="156">
        <v>2434.9404677389912</v>
      </c>
      <c r="L11" s="156">
        <v>2940.1895652341605</v>
      </c>
      <c r="M11" s="156">
        <v>2704.0708488332766</v>
      </c>
      <c r="N11" s="156">
        <v>2998.3</v>
      </c>
      <c r="O11" s="156">
        <v>3692.1431349669388</v>
      </c>
      <c r="P11" s="156">
        <v>3915.8377218646378</v>
      </c>
      <c r="Q11" s="156">
        <v>5322.0567448913689</v>
      </c>
      <c r="R11" s="156">
        <v>5006.7832587328685</v>
      </c>
      <c r="S11" s="156">
        <v>4668.8326339064115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5988.9667391479425</v>
      </c>
      <c r="E12" s="156">
        <v>6014.2938822184105</v>
      </c>
      <c r="F12" s="156">
        <v>6966.2942306616187</v>
      </c>
      <c r="G12" s="156">
        <v>6409.1835049276006</v>
      </c>
      <c r="H12" s="156">
        <v>6799.2964360730202</v>
      </c>
      <c r="I12" s="156">
        <v>8179.7149858314278</v>
      </c>
      <c r="J12" s="156">
        <v>8284.7564725602024</v>
      </c>
      <c r="K12" s="156">
        <v>10959.412587979959</v>
      </c>
      <c r="L12" s="156">
        <v>9361.8806105427575</v>
      </c>
      <c r="M12" s="156">
        <v>10615.382989516404</v>
      </c>
      <c r="N12" s="156">
        <v>10782.5</v>
      </c>
      <c r="O12" s="156">
        <v>10405.58148580319</v>
      </c>
      <c r="P12" s="156">
        <v>10420.713867758923</v>
      </c>
      <c r="Q12" s="156">
        <v>10734.819197034514</v>
      </c>
      <c r="R12" s="156">
        <v>11278.667343454386</v>
      </c>
      <c r="S12" s="156">
        <v>12304.318397184243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1994.6444390754612</v>
      </c>
      <c r="E13" s="156">
        <v>1944.3491518963217</v>
      </c>
      <c r="F13" s="156">
        <v>2679.3008897427767</v>
      </c>
      <c r="G13" s="156">
        <v>2960.9645983593018</v>
      </c>
      <c r="H13" s="156">
        <v>2972.045287658601</v>
      </c>
      <c r="I13" s="156">
        <v>3255.8967268545766</v>
      </c>
      <c r="J13" s="156">
        <v>4272.6735562603253</v>
      </c>
      <c r="K13" s="156">
        <v>4829.9223139490059</v>
      </c>
      <c r="L13" s="156">
        <v>5182.7674981438804</v>
      </c>
      <c r="M13" s="156">
        <v>5020.5021981738255</v>
      </c>
      <c r="N13" s="156">
        <v>5977.4</v>
      </c>
      <c r="O13" s="156">
        <v>7212.4659665499803</v>
      </c>
      <c r="P13" s="156">
        <v>6696.8987712112339</v>
      </c>
      <c r="Q13" s="156">
        <v>8658.6039371331754</v>
      </c>
      <c r="R13" s="156">
        <v>8810.2994785658248</v>
      </c>
      <c r="S13" s="156">
        <v>10132.214250259463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7681.6058629298541</v>
      </c>
      <c r="E14" s="156">
        <v>7633.886030112445</v>
      </c>
      <c r="F14" s="156">
        <v>8585.5514726455403</v>
      </c>
      <c r="G14" s="156">
        <v>11467.085099744903</v>
      </c>
      <c r="H14" s="156">
        <v>11036.049112860534</v>
      </c>
      <c r="I14" s="156">
        <v>12165.669619022847</v>
      </c>
      <c r="J14" s="156">
        <v>12156.11320800222</v>
      </c>
      <c r="K14" s="156">
        <v>12696.699864100119</v>
      </c>
      <c r="L14" s="156">
        <v>14642.998331903076</v>
      </c>
      <c r="M14" s="156">
        <v>13950.477680081163</v>
      </c>
      <c r="N14" s="156">
        <v>13448.7</v>
      </c>
      <c r="O14" s="156">
        <v>12789.576040451186</v>
      </c>
      <c r="P14" s="156">
        <v>13291.691047396138</v>
      </c>
      <c r="Q14" s="156">
        <v>13553.248649711222</v>
      </c>
      <c r="R14" s="156">
        <v>16084.16778182825</v>
      </c>
      <c r="S14" s="156">
        <v>14156.942376246558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2240.6781026012727</v>
      </c>
      <c r="E15" s="156">
        <v>1786.5446922050696</v>
      </c>
      <c r="F15" s="156">
        <v>1889.9106526645653</v>
      </c>
      <c r="G15" s="156">
        <v>2039.3106865605903</v>
      </c>
      <c r="H15" s="156">
        <v>2191.465018186786</v>
      </c>
      <c r="I15" s="156">
        <v>2356.226642390724</v>
      </c>
      <c r="J15" s="156">
        <v>2790.2854317652873</v>
      </c>
      <c r="K15" s="156">
        <v>3080.8705705766615</v>
      </c>
      <c r="L15" s="156">
        <v>3058.113411306419</v>
      </c>
      <c r="M15" s="156">
        <v>2964.7869462292865</v>
      </c>
      <c r="N15" s="156">
        <v>3281.3</v>
      </c>
      <c r="O15" s="156">
        <v>3734.9280435628157</v>
      </c>
      <c r="P15" s="156">
        <v>3908.5235030232102</v>
      </c>
      <c r="Q15" s="156">
        <v>3365.5655299590935</v>
      </c>
      <c r="R15" s="156">
        <v>3825.8502145724701</v>
      </c>
      <c r="S15" s="156">
        <v>4621.4521005369788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73803.052267053237</v>
      </c>
      <c r="E16" s="164">
        <f t="shared" ref="E16:S16" si="0">SUM(E6:E15)</f>
        <v>78055.650848103716</v>
      </c>
      <c r="F16" s="164">
        <f t="shared" si="0"/>
        <v>82041.185577586715</v>
      </c>
      <c r="G16" s="164">
        <f t="shared" si="0"/>
        <v>86492.870120574808</v>
      </c>
      <c r="H16" s="164">
        <f t="shared" si="0"/>
        <v>93714.032001912608</v>
      </c>
      <c r="I16" s="164">
        <f t="shared" si="0"/>
        <v>97075.250859012434</v>
      </c>
      <c r="J16" s="164">
        <f t="shared" si="0"/>
        <v>104870.18703196787</v>
      </c>
      <c r="K16" s="164">
        <f t="shared" si="0"/>
        <v>112443.25672907243</v>
      </c>
      <c r="L16" s="164">
        <f t="shared" si="0"/>
        <v>122306.98768693776</v>
      </c>
      <c r="M16" s="164">
        <f t="shared" si="0"/>
        <v>114638.67517754482</v>
      </c>
      <c r="N16" s="164">
        <f t="shared" si="0"/>
        <v>113249.29999999999</v>
      </c>
      <c r="O16" s="164">
        <f t="shared" si="0"/>
        <v>113736.28938156361</v>
      </c>
      <c r="P16" s="164">
        <f t="shared" si="0"/>
        <v>114223.81509654765</v>
      </c>
      <c r="Q16" s="164">
        <f t="shared" si="0"/>
        <v>118921.92195003229</v>
      </c>
      <c r="R16" s="164">
        <f t="shared" si="0"/>
        <v>122785.01222832361</v>
      </c>
      <c r="S16" s="164">
        <f t="shared" si="0"/>
        <v>127200.036099454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8871.104131432714</v>
      </c>
      <c r="E18" s="152">
        <v>11313.512483323804</v>
      </c>
      <c r="F18" s="152">
        <v>10302.549849844248</v>
      </c>
      <c r="G18" s="152">
        <v>11175.28308465929</v>
      </c>
      <c r="H18" s="152">
        <v>13105.415051486536</v>
      </c>
      <c r="I18" s="152">
        <v>9203.4114087804064</v>
      </c>
      <c r="J18" s="152">
        <v>9168.3046534904188</v>
      </c>
      <c r="K18" s="152">
        <v>6147.4412283726497</v>
      </c>
      <c r="L18" s="152">
        <v>8028.3672898728182</v>
      </c>
      <c r="M18" s="152">
        <v>6923.5077781535347</v>
      </c>
      <c r="N18" s="152">
        <v>7102.2</v>
      </c>
      <c r="O18" s="152">
        <v>8341.1124076234919</v>
      </c>
      <c r="P18" s="152">
        <v>6077.3356738833618</v>
      </c>
      <c r="Q18" s="152">
        <v>7287.5342837619</v>
      </c>
      <c r="R18" s="152">
        <v>6556.3195053297031</v>
      </c>
      <c r="S18" s="152">
        <v>6055.0516673435313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1676.129499879198</v>
      </c>
      <c r="E19" s="156">
        <v>1580.3316180674672</v>
      </c>
      <c r="F19" s="156">
        <v>1648.1692190035628</v>
      </c>
      <c r="G19" s="156">
        <v>1365.0461561049019</v>
      </c>
      <c r="H19" s="156">
        <v>1393.4664184839223</v>
      </c>
      <c r="I19" s="156">
        <v>1456.0089802735147</v>
      </c>
      <c r="J19" s="156">
        <v>1658.6877615251967</v>
      </c>
      <c r="K19" s="156">
        <v>1642.5630311758382</v>
      </c>
      <c r="L19" s="156">
        <v>1375.0711110682571</v>
      </c>
      <c r="M19" s="156">
        <v>1521.1785593506934</v>
      </c>
      <c r="N19" s="156">
        <v>2068.9</v>
      </c>
      <c r="O19" s="156">
        <v>1634.3835083625047</v>
      </c>
      <c r="P19" s="156">
        <v>1840.6475521747609</v>
      </c>
      <c r="Q19" s="156">
        <v>1405.8916586320195</v>
      </c>
      <c r="R19" s="156">
        <v>1082.1835632873424</v>
      </c>
      <c r="S19" s="156">
        <v>1301.0243220071295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16294.797455101869</v>
      </c>
      <c r="E20" s="156">
        <v>18945.873832666308</v>
      </c>
      <c r="F20" s="156">
        <v>19809.740538322378</v>
      </c>
      <c r="G20" s="156">
        <v>19742.333314981002</v>
      </c>
      <c r="H20" s="156">
        <v>21910.893287112136</v>
      </c>
      <c r="I20" s="156">
        <v>23066.161069966736</v>
      </c>
      <c r="J20" s="156">
        <v>24737.540246240671</v>
      </c>
      <c r="K20" s="156">
        <v>24830.530820875843</v>
      </c>
      <c r="L20" s="156">
        <v>26354.00295050671</v>
      </c>
      <c r="M20" s="156">
        <v>24710.961278322626</v>
      </c>
      <c r="N20" s="156">
        <v>27020.799999999996</v>
      </c>
      <c r="O20" s="156">
        <v>27828.665888759246</v>
      </c>
      <c r="P20" s="156">
        <v>25828.944802028465</v>
      </c>
      <c r="Q20" s="156">
        <v>27403.794849713107</v>
      </c>
      <c r="R20" s="156">
        <v>29040.376540076635</v>
      </c>
      <c r="S20" s="156">
        <v>28332.114976760986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1955.585084964162</v>
      </c>
      <c r="E21" s="156">
        <v>1833.8097960739472</v>
      </c>
      <c r="F21" s="156">
        <v>2688.0677472906682</v>
      </c>
      <c r="G21" s="156">
        <v>2563.2696507551987</v>
      </c>
      <c r="H21" s="156">
        <v>2483.4782014720199</v>
      </c>
      <c r="I21" s="156">
        <v>2322.1399334693151</v>
      </c>
      <c r="J21" s="156">
        <v>2343.0245878905544</v>
      </c>
      <c r="K21" s="156">
        <v>2317.0929595748562</v>
      </c>
      <c r="L21" s="156">
        <v>2537.1464936216989</v>
      </c>
      <c r="M21" s="156">
        <v>3066.9808927967538</v>
      </c>
      <c r="N21" s="156">
        <v>4581.3</v>
      </c>
      <c r="O21" s="156">
        <v>5564.858031894204</v>
      </c>
      <c r="P21" s="156">
        <v>3718.4513360639748</v>
      </c>
      <c r="Q21" s="156">
        <v>3900.251804285354</v>
      </c>
      <c r="R21" s="156">
        <v>3919.6160767846436</v>
      </c>
      <c r="S21" s="156">
        <v>4025.5403637019986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542.20020939035192</v>
      </c>
      <c r="E22" s="156">
        <v>560.70135315418338</v>
      </c>
      <c r="F22" s="156">
        <v>520.60211523754458</v>
      </c>
      <c r="G22" s="156">
        <v>469.81959661583073</v>
      </c>
      <c r="H22" s="156">
        <v>468.75800474734882</v>
      </c>
      <c r="I22" s="156">
        <v>536.2154170488302</v>
      </c>
      <c r="J22" s="156">
        <v>575.80763804309811</v>
      </c>
      <c r="K22" s="156">
        <v>623.00967526013665</v>
      </c>
      <c r="L22" s="156">
        <v>631.85197327188041</v>
      </c>
      <c r="M22" s="156">
        <v>833.61515049036188</v>
      </c>
      <c r="N22" s="156">
        <v>1763.7</v>
      </c>
      <c r="O22" s="156">
        <v>1882.438739789965</v>
      </c>
      <c r="P22" s="156">
        <v>1268.4805929393406</v>
      </c>
      <c r="Q22" s="156">
        <v>1311.1608271162327</v>
      </c>
      <c r="R22" s="156">
        <v>1046.7444972543951</v>
      </c>
      <c r="S22" s="156">
        <v>1169.8028067325481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4266.3284207135375</v>
      </c>
      <c r="E23" s="156">
        <v>4901.0863350485997</v>
      </c>
      <c r="F23" s="156">
        <v>5604.8199063625007</v>
      </c>
      <c r="G23" s="156">
        <v>5920.6445337591076</v>
      </c>
      <c r="H23" s="156">
        <v>6580.5427005242582</v>
      </c>
      <c r="I23" s="156">
        <v>7613.2459034346803</v>
      </c>
      <c r="J23" s="156">
        <v>9341.3484148709103</v>
      </c>
      <c r="K23" s="156">
        <v>11824.405184479016</v>
      </c>
      <c r="L23" s="156">
        <v>15310.333522962848</v>
      </c>
      <c r="M23" s="156">
        <v>13016.782211701049</v>
      </c>
      <c r="N23" s="156">
        <v>11385</v>
      </c>
      <c r="O23" s="156">
        <v>10306.981719175417</v>
      </c>
      <c r="P23" s="156">
        <v>9718.2562902282025</v>
      </c>
      <c r="Q23" s="156">
        <v>9509.9645227419533</v>
      </c>
      <c r="R23" s="156">
        <v>8645.1017488809921</v>
      </c>
      <c r="S23" s="156">
        <v>8494.3820224719111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8566.4814367399522</v>
      </c>
      <c r="E24" s="156">
        <v>7687.4404421574236</v>
      </c>
      <c r="F24" s="156">
        <v>7610.9380537576244</v>
      </c>
      <c r="G24" s="156">
        <v>8465.7453798014267</v>
      </c>
      <c r="H24" s="156">
        <v>9315.9036185727236</v>
      </c>
      <c r="I24" s="156">
        <v>10513.764733261234</v>
      </c>
      <c r="J24" s="156">
        <v>11837.278570308821</v>
      </c>
      <c r="K24" s="156">
        <v>12830.368552362019</v>
      </c>
      <c r="L24" s="156">
        <v>14014.231855830143</v>
      </c>
      <c r="M24" s="156">
        <v>11788.552587081504</v>
      </c>
      <c r="N24" s="156">
        <v>6833.6</v>
      </c>
      <c r="O24" s="156">
        <v>5848.5997666277717</v>
      </c>
      <c r="P24" s="156">
        <v>10877.413692217668</v>
      </c>
      <c r="Q24" s="156">
        <v>7652.7909088356146</v>
      </c>
      <c r="R24" s="156">
        <v>10548.936366572838</v>
      </c>
      <c r="S24" s="156">
        <v>12842.651504895988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4681.887734557462</v>
      </c>
      <c r="E25" s="156">
        <v>5324.5664189060417</v>
      </c>
      <c r="F25" s="156">
        <v>5697.8978194773463</v>
      </c>
      <c r="G25" s="156">
        <v>6412.1198774064496</v>
      </c>
      <c r="H25" s="156">
        <v>7066.2067316723296</v>
      </c>
      <c r="I25" s="156">
        <v>7905.10479267341</v>
      </c>
      <c r="J25" s="156">
        <v>8457.8002339406939</v>
      </c>
      <c r="K25" s="156">
        <v>9657.3091823695249</v>
      </c>
      <c r="L25" s="156">
        <v>9820.1733663738669</v>
      </c>
      <c r="M25" s="156">
        <v>9567.0231653703086</v>
      </c>
      <c r="N25" s="156">
        <v>9228.5</v>
      </c>
      <c r="O25" s="156">
        <v>7676.7794632438736</v>
      </c>
      <c r="P25" s="156">
        <v>9587.6731031792478</v>
      </c>
      <c r="Q25" s="156">
        <v>9826.6388340244703</v>
      </c>
      <c r="R25" s="156">
        <v>8432.4673526833085</v>
      </c>
      <c r="S25" s="156">
        <v>9358.0614593204282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1725.8597084642024</v>
      </c>
      <c r="E26" s="156">
        <v>1495.9024204307223</v>
      </c>
      <c r="F26" s="156">
        <v>1631.7546772117664</v>
      </c>
      <c r="G26" s="156">
        <v>1528.7489218007306</v>
      </c>
      <c r="H26" s="156">
        <v>1609.6586348810602</v>
      </c>
      <c r="I26" s="156">
        <v>1931.9908554531887</v>
      </c>
      <c r="J26" s="156">
        <v>2276.7011950269512</v>
      </c>
      <c r="K26" s="156">
        <v>2201.5780612969311</v>
      </c>
      <c r="L26" s="156">
        <v>2128.8966454860142</v>
      </c>
      <c r="M26" s="156">
        <v>2121.766148123098</v>
      </c>
      <c r="N26" s="156">
        <v>1225.5999999999999</v>
      </c>
      <c r="O26" s="156">
        <v>1398.2886036561649</v>
      </c>
      <c r="P26" s="156">
        <v>1877.9988297249852</v>
      </c>
      <c r="Q26" s="156">
        <v>2319.1268288573328</v>
      </c>
      <c r="R26" s="156">
        <v>1785.0583729407963</v>
      </c>
      <c r="S26" s="156">
        <v>2430.3957402644282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4003.3824595312876</v>
      </c>
      <c r="E27" s="156">
        <v>4004.9552125023824</v>
      </c>
      <c r="F27" s="156">
        <v>4060.7338046296472</v>
      </c>
      <c r="G27" s="156">
        <v>4126.5209491824044</v>
      </c>
      <c r="H27" s="156">
        <v>4415.7174815143708</v>
      </c>
      <c r="I27" s="156">
        <v>4336.678120165916</v>
      </c>
      <c r="J27" s="156">
        <v>4821.3488972228579</v>
      </c>
      <c r="K27" s="156">
        <v>6367.1122289608729</v>
      </c>
      <c r="L27" s="156">
        <v>6920.9630608132211</v>
      </c>
      <c r="M27" s="156">
        <v>5833.0867433209332</v>
      </c>
      <c r="N27" s="156">
        <v>5551.5</v>
      </c>
      <c r="O27" s="156">
        <v>5419.4865810968495</v>
      </c>
      <c r="P27" s="156">
        <v>5194.9483128535203</v>
      </c>
      <c r="Q27" s="156">
        <v>6670.4733733349567</v>
      </c>
      <c r="R27" s="156">
        <v>6722.4401273591429</v>
      </c>
      <c r="S27" s="156">
        <v>7307.2514778213972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3313.4009825239591</v>
      </c>
      <c r="E28" s="156">
        <v>3028.3971793405758</v>
      </c>
      <c r="F28" s="156">
        <v>2344.8546007349237</v>
      </c>
      <c r="G28" s="156">
        <v>1846.7947659160566</v>
      </c>
      <c r="H28" s="156">
        <v>2365.1360166669515</v>
      </c>
      <c r="I28" s="156">
        <v>2233.0216703856313</v>
      </c>
      <c r="J28" s="156">
        <v>2148.5161648196604</v>
      </c>
      <c r="K28" s="156">
        <v>2434.9404677389912</v>
      </c>
      <c r="L28" s="156">
        <v>2940.1895652341605</v>
      </c>
      <c r="M28" s="156">
        <v>2704.0708488332766</v>
      </c>
      <c r="N28" s="156">
        <v>2998.3</v>
      </c>
      <c r="O28" s="156">
        <v>3692.1431349669388</v>
      </c>
      <c r="P28" s="156">
        <v>3915.8377218646378</v>
      </c>
      <c r="Q28" s="156">
        <v>5322.0567448913689</v>
      </c>
      <c r="R28" s="156">
        <v>5006.7832587328685</v>
      </c>
      <c r="S28" s="156">
        <v>4668.8326339064115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5988.9667391479425</v>
      </c>
      <c r="E29" s="156">
        <v>6014.2938822184105</v>
      </c>
      <c r="F29" s="156">
        <v>6966.2942306616187</v>
      </c>
      <c r="G29" s="156">
        <v>6409.1835049276006</v>
      </c>
      <c r="H29" s="156">
        <v>6799.2964360730202</v>
      </c>
      <c r="I29" s="156">
        <v>8179.7149858314278</v>
      </c>
      <c r="J29" s="156">
        <v>8284.7564725602024</v>
      </c>
      <c r="K29" s="156">
        <v>10959.412587979959</v>
      </c>
      <c r="L29" s="156">
        <v>9361.8806105427575</v>
      </c>
      <c r="M29" s="156">
        <v>10615.382989516404</v>
      </c>
      <c r="N29" s="156">
        <v>10782.5</v>
      </c>
      <c r="O29" s="156">
        <v>10405.58148580319</v>
      </c>
      <c r="P29" s="156">
        <v>10420.713867758923</v>
      </c>
      <c r="Q29" s="156">
        <v>10734.819197034514</v>
      </c>
      <c r="R29" s="156">
        <v>11278.667343454386</v>
      </c>
      <c r="S29" s="156">
        <v>12304.318397184243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1397.2779254248208</v>
      </c>
      <c r="E30" s="156">
        <v>1272.7272727272727</v>
      </c>
      <c r="F30" s="156">
        <v>1753.5580384622558</v>
      </c>
      <c r="G30" s="156">
        <v>1944.9797206775679</v>
      </c>
      <c r="H30" s="156">
        <v>1978.858928601923</v>
      </c>
      <c r="I30" s="156">
        <v>2109.1322263138436</v>
      </c>
      <c r="J30" s="156">
        <v>2846.3588457317883</v>
      </c>
      <c r="K30" s="156">
        <v>3141.1127563335417</v>
      </c>
      <c r="L30" s="156">
        <v>3502.2321643798632</v>
      </c>
      <c r="M30" s="156">
        <v>3474.4885018599939</v>
      </c>
      <c r="N30" s="156">
        <v>3604.9999999999995</v>
      </c>
      <c r="O30" s="156">
        <v>4793.1738623103847</v>
      </c>
      <c r="P30" s="156">
        <v>4673.0056563292364</v>
      </c>
      <c r="Q30" s="156">
        <v>6239.7850770858095</v>
      </c>
      <c r="R30" s="156">
        <v>6131.2352914032572</v>
      </c>
      <c r="S30" s="156">
        <v>7139.9305085510568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597.36651365064029</v>
      </c>
      <c r="E31" s="156">
        <v>671.62187916904895</v>
      </c>
      <c r="F31" s="156">
        <v>925.74285128052088</v>
      </c>
      <c r="G31" s="156">
        <v>1015.984877681734</v>
      </c>
      <c r="H31" s="156">
        <v>993.18635905667793</v>
      </c>
      <c r="I31" s="156">
        <v>1146.7645005407328</v>
      </c>
      <c r="J31" s="156">
        <v>1426.314710528537</v>
      </c>
      <c r="K31" s="156">
        <v>1688.8095576154642</v>
      </c>
      <c r="L31" s="156">
        <v>1680.5353337640174</v>
      </c>
      <c r="M31" s="156">
        <v>1546.0136963138316</v>
      </c>
      <c r="N31" s="156">
        <v>2372.4</v>
      </c>
      <c r="O31" s="156">
        <v>2419.2921042395956</v>
      </c>
      <c r="P31" s="156">
        <v>2023.8931148819975</v>
      </c>
      <c r="Q31" s="156">
        <v>2418.8188600473654</v>
      </c>
      <c r="R31" s="156">
        <v>2679.0641871625676</v>
      </c>
      <c r="S31" s="156">
        <v>2992.2837417084065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3850.1650962390268</v>
      </c>
      <c r="E32" s="156">
        <v>3329.1404612159331</v>
      </c>
      <c r="F32" s="156">
        <v>3614.5567141071797</v>
      </c>
      <c r="G32" s="156">
        <v>6025.6198498779577</v>
      </c>
      <c r="H32" s="156">
        <v>4891.9892757731513</v>
      </c>
      <c r="I32" s="156">
        <v>5524.7847335350252</v>
      </c>
      <c r="J32" s="156">
        <v>5485.4269417680625</v>
      </c>
      <c r="K32" s="156">
        <v>5961.6437800450294</v>
      </c>
      <c r="L32" s="156">
        <v>6410.0240090250772</v>
      </c>
      <c r="M32" s="156">
        <v>6141.0424416638471</v>
      </c>
      <c r="N32" s="156">
        <v>5343.5000000000009</v>
      </c>
      <c r="O32" s="156">
        <v>4991.9292104239594</v>
      </c>
      <c r="P32" s="156">
        <v>4715.4281256095182</v>
      </c>
      <c r="Q32" s="156">
        <v>5016.1473008265548</v>
      </c>
      <c r="R32" s="156">
        <v>5235.752849430115</v>
      </c>
      <c r="S32" s="156">
        <v>5615.7213122151516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2237.4567125714748</v>
      </c>
      <c r="E33" s="156">
        <v>2570.2306079664572</v>
      </c>
      <c r="F33" s="156">
        <v>2658.4096547350359</v>
      </c>
      <c r="G33" s="156">
        <v>3002.9914294628275</v>
      </c>
      <c r="H33" s="156">
        <v>3538.4825560545778</v>
      </c>
      <c r="I33" s="156">
        <v>3708.4696573532829</v>
      </c>
      <c r="J33" s="156">
        <v>3772.9569380298331</v>
      </c>
      <c r="K33" s="156">
        <v>3595.261759396361</v>
      </c>
      <c r="L33" s="156">
        <v>4558.3400025069668</v>
      </c>
      <c r="M33" s="156">
        <v>4289.9264457220161</v>
      </c>
      <c r="N33" s="156">
        <v>4347.8999999999996</v>
      </c>
      <c r="O33" s="156">
        <v>4301.8280824581871</v>
      </c>
      <c r="P33" s="156">
        <v>5290.7158182172807</v>
      </c>
      <c r="Q33" s="156">
        <v>5378.1276619644486</v>
      </c>
      <c r="R33" s="156">
        <v>4759.4481103779244</v>
      </c>
      <c r="S33" s="156">
        <v>4576.0570371373133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1593.9840541193525</v>
      </c>
      <c r="E34" s="156">
        <v>1734.5149609300554</v>
      </c>
      <c r="F34" s="156">
        <v>2312.5851038033243</v>
      </c>
      <c r="G34" s="156">
        <v>2438.4738204041182</v>
      </c>
      <c r="H34" s="156">
        <v>2605.5772810328044</v>
      </c>
      <c r="I34" s="156">
        <v>2932.4152281345396</v>
      </c>
      <c r="J34" s="156">
        <v>2897.7293282043242</v>
      </c>
      <c r="K34" s="156">
        <v>3139.7943246587288</v>
      </c>
      <c r="L34" s="156">
        <v>3674.6343203710312</v>
      </c>
      <c r="M34" s="156">
        <v>3519.5087926952997</v>
      </c>
      <c r="N34" s="156">
        <v>3757.3</v>
      </c>
      <c r="O34" s="156">
        <v>3495.8187475690393</v>
      </c>
      <c r="P34" s="156">
        <v>3285.5471035693386</v>
      </c>
      <c r="Q34" s="156">
        <v>3158.9736869202184</v>
      </c>
      <c r="R34" s="156">
        <v>6088.9668220202111</v>
      </c>
      <c r="S34" s="156">
        <v>3965.1640268940937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1011.3151324796652</v>
      </c>
      <c r="E35" s="156">
        <v>756.43224699828488</v>
      </c>
      <c r="F35" s="156">
        <v>726.53000317099099</v>
      </c>
      <c r="G35" s="156">
        <v>765.10855402007746</v>
      </c>
      <c r="H35" s="156">
        <v>819.00305674618744</v>
      </c>
      <c r="I35" s="156">
        <v>906.10412189078579</v>
      </c>
      <c r="J35" s="156">
        <v>1074.8007283514414</v>
      </c>
      <c r="K35" s="156">
        <v>1099.7748524370702</v>
      </c>
      <c r="L35" s="156">
        <v>887.46613184715261</v>
      </c>
      <c r="M35" s="156">
        <v>1234.7818735204598</v>
      </c>
      <c r="N35" s="156">
        <v>1774.0000000000002</v>
      </c>
      <c r="O35" s="156">
        <v>1825.2625437572926</v>
      </c>
      <c r="P35" s="156">
        <v>1845.5236980690461</v>
      </c>
      <c r="Q35" s="156">
        <v>1947.972928699136</v>
      </c>
      <c r="R35" s="156">
        <v>2148.2165105440454</v>
      </c>
      <c r="S35" s="156">
        <v>2315.1482333829695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1229.3629701216075</v>
      </c>
      <c r="E36" s="156">
        <v>1030.1124452067847</v>
      </c>
      <c r="F36" s="156">
        <v>1163.3806494935743</v>
      </c>
      <c r="G36" s="156">
        <v>1274.2021325405128</v>
      </c>
      <c r="H36" s="156">
        <v>1372.4619614405985</v>
      </c>
      <c r="I36" s="156">
        <v>1450.1225204999382</v>
      </c>
      <c r="J36" s="156">
        <v>1715.4847034138459</v>
      </c>
      <c r="K36" s="156">
        <v>1981.0957181395913</v>
      </c>
      <c r="L36" s="156">
        <v>2170.6472794592664</v>
      </c>
      <c r="M36" s="156">
        <v>1730.0050727088267</v>
      </c>
      <c r="N36" s="156">
        <v>1507.3</v>
      </c>
      <c r="O36" s="156">
        <v>1909.665499805523</v>
      </c>
      <c r="P36" s="156">
        <v>2062.9998049541641</v>
      </c>
      <c r="Q36" s="156">
        <v>1417.5926012599575</v>
      </c>
      <c r="R36" s="156">
        <v>1677.633704028425</v>
      </c>
      <c r="S36" s="156">
        <v>2306.3038671540094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73803.052267053237</v>
      </c>
      <c r="E39" s="164">
        <f t="shared" ref="E39:S39" si="1">SUM(E18:E38)</f>
        <v>78055.650848103716</v>
      </c>
      <c r="F39" s="164">
        <f t="shared" si="1"/>
        <v>82041.185577586715</v>
      </c>
      <c r="G39" s="164">
        <f t="shared" si="1"/>
        <v>86492.870120574778</v>
      </c>
      <c r="H39" s="164">
        <f t="shared" si="1"/>
        <v>93714.032001912608</v>
      </c>
      <c r="I39" s="164">
        <f t="shared" si="1"/>
        <v>97075.250859012434</v>
      </c>
      <c r="J39" s="164">
        <f t="shared" si="1"/>
        <v>104870.18703196787</v>
      </c>
      <c r="K39" s="164">
        <f t="shared" si="1"/>
        <v>112443.25672907244</v>
      </c>
      <c r="L39" s="164">
        <f t="shared" si="1"/>
        <v>122306.98768693776</v>
      </c>
      <c r="M39" s="164">
        <f t="shared" si="1"/>
        <v>114638.67517754482</v>
      </c>
      <c r="N39" s="164">
        <f t="shared" si="1"/>
        <v>113249.3</v>
      </c>
      <c r="O39" s="164">
        <f t="shared" si="1"/>
        <v>113736.28938156359</v>
      </c>
      <c r="P39" s="164">
        <f t="shared" si="1"/>
        <v>114223.81509654765</v>
      </c>
      <c r="Q39" s="164">
        <f t="shared" si="1"/>
        <v>118921.92195003232</v>
      </c>
      <c r="R39" s="164">
        <f t="shared" si="1"/>
        <v>122785.01222832363</v>
      </c>
      <c r="S39" s="164">
        <f t="shared" si="1"/>
        <v>127200.036099454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4971.4101634855433</v>
      </c>
      <c r="E41" s="152">
        <v>6341.9096626643795</v>
      </c>
      <c r="F41" s="152">
        <v>5941.8775997463208</v>
      </c>
      <c r="G41" s="152">
        <v>5955.1469103855825</v>
      </c>
      <c r="H41" s="152">
        <v>6434.8776447685241</v>
      </c>
      <c r="I41" s="152">
        <v>6649.3723391148405</v>
      </c>
      <c r="J41" s="152">
        <v>6885.3328831381814</v>
      </c>
      <c r="K41" s="152">
        <v>6698.3428328025802</v>
      </c>
      <c r="L41" s="152">
        <v>7002.3430494354507</v>
      </c>
      <c r="M41" s="152">
        <v>6348.8121406831251</v>
      </c>
      <c r="N41" s="152">
        <v>6873.8</v>
      </c>
      <c r="O41" s="152">
        <v>6923.4733566705563</v>
      </c>
      <c r="P41" s="152">
        <v>6824.7513165593909</v>
      </c>
      <c r="Q41" s="152">
        <v>6913.8529799960688</v>
      </c>
      <c r="R41" s="152">
        <v>6362.0506667897189</v>
      </c>
      <c r="S41" s="152">
        <v>6564.2344659537021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1972.4973826206008</v>
      </c>
      <c r="E42" s="156">
        <v>2315.6089193825042</v>
      </c>
      <c r="F42" s="156">
        <v>2509.5596053048816</v>
      </c>
      <c r="G42" s="156">
        <v>2552.9923470792273</v>
      </c>
      <c r="H42" s="156">
        <v>2661.2476305947848</v>
      </c>
      <c r="I42" s="156">
        <v>2488.3297512628506</v>
      </c>
      <c r="J42" s="156">
        <v>2460.1155232915694</v>
      </c>
      <c r="K42" s="156">
        <v>2359.3841909900407</v>
      </c>
      <c r="L42" s="156">
        <v>2256.0769831551142</v>
      </c>
      <c r="M42" s="156">
        <v>1931.0111599594184</v>
      </c>
      <c r="N42" s="156">
        <v>2645.6</v>
      </c>
      <c r="O42" s="156">
        <v>3068.55309218203</v>
      </c>
      <c r="P42" s="156">
        <v>2822.8008582016773</v>
      </c>
      <c r="Q42" s="156">
        <v>2932.7242602664073</v>
      </c>
      <c r="R42" s="156">
        <v>2733.7917031978218</v>
      </c>
      <c r="S42" s="156">
        <v>2724.967284869816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1115.8089715712331</v>
      </c>
      <c r="E43" s="156">
        <v>1335.8109395845245</v>
      </c>
      <c r="F43" s="156">
        <v>1520.9565201171401</v>
      </c>
      <c r="G43" s="156">
        <v>1463.4146341463415</v>
      </c>
      <c r="H43" s="156">
        <v>1620.0754794310012</v>
      </c>
      <c r="I43" s="156">
        <v>1622.7463757204068</v>
      </c>
      <c r="J43" s="156">
        <v>1691.3671060088993</v>
      </c>
      <c r="K43" s="156">
        <v>1817.4073548203889</v>
      </c>
      <c r="L43" s="156">
        <v>1948.8771682849456</v>
      </c>
      <c r="M43" s="156">
        <v>1907.9726073723368</v>
      </c>
      <c r="N43" s="156">
        <v>1935.8</v>
      </c>
      <c r="O43" s="156">
        <v>2087.7090626215481</v>
      </c>
      <c r="P43" s="156">
        <v>1603.081724205188</v>
      </c>
      <c r="Q43" s="156">
        <v>1586.5542128073839</v>
      </c>
      <c r="R43" s="156">
        <v>1419.8698721794103</v>
      </c>
      <c r="S43" s="156">
        <v>1489.9147150399349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713.33655472336318</v>
      </c>
      <c r="E44" s="156">
        <v>649.32342290832855</v>
      </c>
      <c r="F44" s="156">
        <v>1055.1938967749159</v>
      </c>
      <c r="G44" s="156">
        <v>776.67052065554515</v>
      </c>
      <c r="H44" s="156">
        <v>923.1715022455985</v>
      </c>
      <c r="I44" s="156">
        <v>1366.2062451231363</v>
      </c>
      <c r="J44" s="156">
        <v>1284.5032377874516</v>
      </c>
      <c r="K44" s="156">
        <v>795.82564248189692</v>
      </c>
      <c r="L44" s="156">
        <v>1195.9194299543924</v>
      </c>
      <c r="M44" s="156">
        <v>875.25363544132574</v>
      </c>
      <c r="N44" s="156">
        <v>393.5</v>
      </c>
      <c r="O44" s="156">
        <v>831.09684947491246</v>
      </c>
      <c r="P44" s="156">
        <v>570.31402379559188</v>
      </c>
      <c r="Q44" s="156">
        <v>2115.6240346722334</v>
      </c>
      <c r="R44" s="156">
        <v>4493.4705366618973</v>
      </c>
      <c r="S44" s="156">
        <v>2434.0959342989936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554.68309575581861</v>
      </c>
      <c r="E45" s="156">
        <v>667.81017724413948</v>
      </c>
      <c r="F45" s="156">
        <v>646.69564081998101</v>
      </c>
      <c r="G45" s="156">
        <v>666.18950613885374</v>
      </c>
      <c r="H45" s="156">
        <v>741.64517836711696</v>
      </c>
      <c r="I45" s="156">
        <v>681.04970636148335</v>
      </c>
      <c r="J45" s="156">
        <v>752.34845104730664</v>
      </c>
      <c r="K45" s="156">
        <v>704.44818563517981</v>
      </c>
      <c r="L45" s="156">
        <v>791.52645331739166</v>
      </c>
      <c r="M45" s="156">
        <v>648.35559688873866</v>
      </c>
      <c r="N45" s="156">
        <v>400</v>
      </c>
      <c r="O45" s="156">
        <v>501.45857642940496</v>
      </c>
      <c r="P45" s="156">
        <v>939.73083674663542</v>
      </c>
      <c r="Q45" s="156">
        <v>727.98584653979731</v>
      </c>
      <c r="R45" s="156">
        <v>803.93152138803009</v>
      </c>
      <c r="S45" s="156">
        <v>1069.3560759893508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244.02029475718774</v>
      </c>
      <c r="E46" s="156">
        <v>227.55860491709549</v>
      </c>
      <c r="F46" s="156">
        <v>246.21812687694691</v>
      </c>
      <c r="G46" s="156">
        <v>235.27684486777144</v>
      </c>
      <c r="H46" s="156">
        <v>252.73655629365257</v>
      </c>
      <c r="I46" s="156">
        <v>252.43329819710056</v>
      </c>
      <c r="J46" s="156">
        <v>293.5111604181991</v>
      </c>
      <c r="K46" s="156">
        <v>249.5892578243849</v>
      </c>
      <c r="L46" s="156">
        <v>260.04956079875808</v>
      </c>
      <c r="M46" s="156">
        <v>369.67365573216097</v>
      </c>
      <c r="N46" s="156">
        <v>73.099999999999994</v>
      </c>
      <c r="O46" s="156">
        <v>101.22520420070012</v>
      </c>
      <c r="P46" s="156">
        <v>221.86463818997464</v>
      </c>
      <c r="Q46" s="156">
        <v>236.17182600230277</v>
      </c>
      <c r="R46" s="156">
        <v>256.01033639425958</v>
      </c>
      <c r="S46" s="156">
        <v>228.59979242813952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1251.3086896996053</v>
      </c>
      <c r="E47" s="156">
        <v>1387.6500857632934</v>
      </c>
      <c r="F47" s="156">
        <v>1483.0911566656098</v>
      </c>
      <c r="G47" s="156">
        <v>1533.5205270788601</v>
      </c>
      <c r="H47" s="156">
        <v>1764.8866954695266</v>
      </c>
      <c r="I47" s="156">
        <v>1795.0964421141971</v>
      </c>
      <c r="J47" s="156">
        <v>2102.6927297502621</v>
      </c>
      <c r="K47" s="156">
        <v>2306.6469239974849</v>
      </c>
      <c r="L47" s="156">
        <v>2550.9348092294936</v>
      </c>
      <c r="M47" s="156">
        <v>2163.2989516401758</v>
      </c>
      <c r="N47" s="156">
        <v>1215.5</v>
      </c>
      <c r="O47" s="156">
        <v>1201.9642162582652</v>
      </c>
      <c r="P47" s="156">
        <v>1872.2449775697287</v>
      </c>
      <c r="Q47" s="156">
        <v>2056.0896385812844</v>
      </c>
      <c r="R47" s="156">
        <v>2071.4318674726592</v>
      </c>
      <c r="S47" s="156">
        <v>2185.4609449032082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1488.4835306434727</v>
      </c>
      <c r="E48" s="156">
        <v>1638.8412426148275</v>
      </c>
      <c r="F48" s="156">
        <v>1678.5734270951857</v>
      </c>
      <c r="G48" s="156">
        <v>1641.2486923966305</v>
      </c>
      <c r="H48" s="156">
        <v>1969.1251558257482</v>
      </c>
      <c r="I48" s="156">
        <v>2020.6984352968555</v>
      </c>
      <c r="J48" s="156">
        <v>2239.0777430752346</v>
      </c>
      <c r="K48" s="156">
        <v>2578.4466846514269</v>
      </c>
      <c r="L48" s="156">
        <v>2680.0435826479352</v>
      </c>
      <c r="M48" s="156">
        <v>2000.2324991545486</v>
      </c>
      <c r="N48" s="156">
        <v>2852.1</v>
      </c>
      <c r="O48" s="156">
        <v>2680.0855698171918</v>
      </c>
      <c r="P48" s="156">
        <v>2960.4056953384043</v>
      </c>
      <c r="Q48" s="156">
        <v>2672.9633339261813</v>
      </c>
      <c r="R48" s="156">
        <v>2518.1117622629317</v>
      </c>
      <c r="S48" s="156">
        <v>2460.9900275258337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632.19779334782959</v>
      </c>
      <c r="E49" s="156">
        <v>530.01715265866221</v>
      </c>
      <c r="F49" s="156">
        <v>560.14623864505427</v>
      </c>
      <c r="G49" s="156">
        <v>616.82174383820586</v>
      </c>
      <c r="H49" s="156">
        <v>693.65938626001127</v>
      </c>
      <c r="I49" s="156">
        <v>700.07802981560314</v>
      </c>
      <c r="J49" s="156">
        <v>818.06890397578582</v>
      </c>
      <c r="K49" s="156">
        <v>921.88799415833341</v>
      </c>
      <c r="L49" s="156">
        <v>1030.9417515981911</v>
      </c>
      <c r="M49" s="156">
        <v>1101.4119039567129</v>
      </c>
      <c r="N49" s="156">
        <v>2036.8</v>
      </c>
      <c r="O49" s="156">
        <v>1603.5589264877478</v>
      </c>
      <c r="P49" s="156">
        <v>578.60347181587667</v>
      </c>
      <c r="Q49" s="156">
        <v>1067.7812204551199</v>
      </c>
      <c r="R49" s="156">
        <v>828.20359005122054</v>
      </c>
      <c r="S49" s="156">
        <v>704.57109336221288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477.57107191753244</v>
      </c>
      <c r="E50" s="156">
        <v>584.33390508862215</v>
      </c>
      <c r="F50" s="156">
        <v>691.08951521143058</v>
      </c>
      <c r="G50" s="156">
        <v>655.72867918295435</v>
      </c>
      <c r="H50" s="156">
        <v>697.75781690261113</v>
      </c>
      <c r="I50" s="156">
        <v>978.79505537379009</v>
      </c>
      <c r="J50" s="156">
        <v>1239.7650946012755</v>
      </c>
      <c r="K50" s="156">
        <v>1331.6159915620372</v>
      </c>
      <c r="L50" s="156">
        <v>1113.6716452449596</v>
      </c>
      <c r="M50" s="156">
        <v>1048.2541427122085</v>
      </c>
      <c r="N50" s="156">
        <v>1331.6</v>
      </c>
      <c r="O50" s="156">
        <v>1313.3994554647998</v>
      </c>
      <c r="P50" s="156">
        <v>1940.9986346791495</v>
      </c>
      <c r="Q50" s="156">
        <v>1188.0669106703238</v>
      </c>
      <c r="R50" s="156">
        <v>1395.2286465783766</v>
      </c>
      <c r="S50" s="156">
        <v>1908.1268895807953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793.06595796086015</v>
      </c>
      <c r="E51" s="156">
        <v>898.79931389365356</v>
      </c>
      <c r="F51" s="156">
        <v>856.72716420137658</v>
      </c>
      <c r="G51" s="156">
        <v>816.31154912000591</v>
      </c>
      <c r="H51" s="156">
        <v>860.67043494595202</v>
      </c>
      <c r="I51" s="156">
        <v>865.58337554244395</v>
      </c>
      <c r="J51" s="156">
        <v>883.90994489128991</v>
      </c>
      <c r="K51" s="156">
        <v>828.58359870996526</v>
      </c>
      <c r="L51" s="156">
        <v>962.28943892161874</v>
      </c>
      <c r="M51" s="156">
        <v>943.94656746702742</v>
      </c>
      <c r="N51" s="156">
        <v>1070.0999999999999</v>
      </c>
      <c r="O51" s="156">
        <v>902.66433294437957</v>
      </c>
      <c r="P51" s="156">
        <v>1128.7302516091281</v>
      </c>
      <c r="Q51" s="156">
        <v>1050.5574329067949</v>
      </c>
      <c r="R51" s="156">
        <v>1370.9565779151862</v>
      </c>
      <c r="S51" s="156">
        <v>1130.9958936871078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870.78199242973346</v>
      </c>
      <c r="E52" s="156">
        <v>1151.1339813226607</v>
      </c>
      <c r="F52" s="156">
        <v>1343.7540803193376</v>
      </c>
      <c r="G52" s="156">
        <v>1543.6143074749032</v>
      </c>
      <c r="H52" s="156">
        <v>1904.5748732048021</v>
      </c>
      <c r="I52" s="156">
        <v>2284.9046530411092</v>
      </c>
      <c r="J52" s="156">
        <v>2663.9092213633676</v>
      </c>
      <c r="K52" s="156">
        <v>2748.8286241658384</v>
      </c>
      <c r="L52" s="156">
        <v>3303.3140168352443</v>
      </c>
      <c r="M52" s="156">
        <v>4168.7098410551234</v>
      </c>
      <c r="N52" s="156">
        <v>3992</v>
      </c>
      <c r="O52" s="156">
        <v>4553.5783741734731</v>
      </c>
      <c r="P52" s="156">
        <v>2404.7201092256682</v>
      </c>
      <c r="Q52" s="156">
        <v>2649.0934109651876</v>
      </c>
      <c r="R52" s="156">
        <v>2681.7405749619306</v>
      </c>
      <c r="S52" s="156">
        <v>3193.2674518297908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1209.6319561890887</v>
      </c>
      <c r="E53" s="156">
        <v>1217.0764246236176</v>
      </c>
      <c r="F53" s="156">
        <v>1275.8575665441967</v>
      </c>
      <c r="G53" s="156">
        <v>1285.3970526161247</v>
      </c>
      <c r="H53" s="156">
        <v>1386.4649328028063</v>
      </c>
      <c r="I53" s="156">
        <v>1360.8673630029225</v>
      </c>
      <c r="J53" s="156">
        <v>1422.9382468918484</v>
      </c>
      <c r="K53" s="156">
        <v>1489.5235390762864</v>
      </c>
      <c r="L53" s="156">
        <v>1258.0150610832134</v>
      </c>
      <c r="M53" s="156">
        <v>1204.0285762597232</v>
      </c>
      <c r="N53" s="156">
        <v>2200.9000000000015</v>
      </c>
      <c r="O53" s="156">
        <v>2059.898872034235</v>
      </c>
      <c r="P53" s="156">
        <v>1960.6982640920469</v>
      </c>
      <c r="Q53" s="156">
        <v>2206.3297419240262</v>
      </c>
      <c r="R53" s="156">
        <v>2105.5788842231923</v>
      </c>
      <c r="S53" s="156">
        <v>2237.5344072920998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16294.797455101869</v>
      </c>
      <c r="E54" s="164">
        <f t="shared" ref="E54:S54" si="2">SUM(E41:E53)</f>
        <v>18945.873832666308</v>
      </c>
      <c r="F54" s="164">
        <f t="shared" si="2"/>
        <v>19809.740538322378</v>
      </c>
      <c r="G54" s="164">
        <f t="shared" si="2"/>
        <v>19742.333314981002</v>
      </c>
      <c r="H54" s="164">
        <f t="shared" si="2"/>
        <v>21910.893287112136</v>
      </c>
      <c r="I54" s="164">
        <f t="shared" si="2"/>
        <v>23066.161069966736</v>
      </c>
      <c r="J54" s="164">
        <f t="shared" si="2"/>
        <v>24737.540246240671</v>
      </c>
      <c r="K54" s="164">
        <f t="shared" si="2"/>
        <v>24830.530820875843</v>
      </c>
      <c r="L54" s="164">
        <f t="shared" si="2"/>
        <v>26354.00295050671</v>
      </c>
      <c r="M54" s="164">
        <f t="shared" si="2"/>
        <v>24710.961278322626</v>
      </c>
      <c r="N54" s="164">
        <f t="shared" si="2"/>
        <v>27020.799999999996</v>
      </c>
      <c r="O54" s="164">
        <f t="shared" si="2"/>
        <v>27828.665888759246</v>
      </c>
      <c r="P54" s="164">
        <f t="shared" si="2"/>
        <v>25828.944802028465</v>
      </c>
      <c r="Q54" s="164">
        <f t="shared" si="2"/>
        <v>27403.794849713107</v>
      </c>
      <c r="R54" s="164">
        <f t="shared" si="2"/>
        <v>29040.376540076635</v>
      </c>
      <c r="S54" s="164">
        <f t="shared" si="2"/>
        <v>28332.114976760986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4971.4101634855433</v>
      </c>
      <c r="E56" s="152">
        <v>6341.9096626643795</v>
      </c>
      <c r="F56" s="152">
        <v>5941.8775997463208</v>
      </c>
      <c r="G56" s="152">
        <v>5955.1469103855825</v>
      </c>
      <c r="H56" s="152">
        <v>6434.8776447685241</v>
      </c>
      <c r="I56" s="152">
        <v>6649.3723391148405</v>
      </c>
      <c r="J56" s="152">
        <v>6885.3328831381814</v>
      </c>
      <c r="K56" s="152">
        <v>6698.3428328025802</v>
      </c>
      <c r="L56" s="152">
        <v>7002.3430494354507</v>
      </c>
      <c r="M56" s="152">
        <v>6348.8121406831251</v>
      </c>
      <c r="N56" s="152">
        <v>6873.8</v>
      </c>
      <c r="O56" s="152">
        <v>6923.4733566705563</v>
      </c>
      <c r="P56" s="152">
        <v>6824.7513165593909</v>
      </c>
      <c r="Q56" s="152">
        <v>6913.8529799960688</v>
      </c>
      <c r="R56" s="152">
        <v>6362.0506667897189</v>
      </c>
      <c r="S56" s="152">
        <v>6564.2344659537021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1972.4973826206008</v>
      </c>
      <c r="E57" s="156">
        <v>2315.6089193825042</v>
      </c>
      <c r="F57" s="156">
        <v>2509.5596053048816</v>
      </c>
      <c r="G57" s="156">
        <v>2552.9923470792273</v>
      </c>
      <c r="H57" s="156">
        <v>2661.2476305947848</v>
      </c>
      <c r="I57" s="156">
        <v>2488.3297512628506</v>
      </c>
      <c r="J57" s="156">
        <v>2460.1155232915694</v>
      </c>
      <c r="K57" s="156">
        <v>2359.3841909900407</v>
      </c>
      <c r="L57" s="156">
        <v>2256.0769831551142</v>
      </c>
      <c r="M57" s="156">
        <v>1931.0111599594184</v>
      </c>
      <c r="N57" s="156">
        <v>2645.6</v>
      </c>
      <c r="O57" s="156">
        <v>3068.55309218203</v>
      </c>
      <c r="P57" s="156">
        <v>2822.8008582016773</v>
      </c>
      <c r="Q57" s="156">
        <v>2932.7242602664073</v>
      </c>
      <c r="R57" s="156">
        <v>2733.7917031978218</v>
      </c>
      <c r="S57" s="156">
        <v>2724.967284869816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640.45260529918664</v>
      </c>
      <c r="E58" s="156">
        <v>791.30931961120643</v>
      </c>
      <c r="F58" s="156">
        <v>872.95517710917545</v>
      </c>
      <c r="G58" s="156">
        <v>856.50314742425076</v>
      </c>
      <c r="H58" s="156">
        <v>1022.2169094417596</v>
      </c>
      <c r="I58" s="156">
        <v>995.49617380114705</v>
      </c>
      <c r="J58" s="156">
        <v>1028.7361173079937</v>
      </c>
      <c r="K58" s="156">
        <v>1042.2709478509564</v>
      </c>
      <c r="L58" s="156">
        <v>1022.0709471512183</v>
      </c>
      <c r="M58" s="156">
        <v>1002.4940818397024</v>
      </c>
      <c r="N58" s="156">
        <v>1231.5</v>
      </c>
      <c r="O58" s="156">
        <v>1266.6277712952158</v>
      </c>
      <c r="P58" s="156">
        <v>991.12541447240096</v>
      </c>
      <c r="Q58" s="156">
        <v>985.03215419034166</v>
      </c>
      <c r="R58" s="156">
        <v>891.05255871902534</v>
      </c>
      <c r="S58" s="156">
        <v>884.43662289607869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292.54248208101802</v>
      </c>
      <c r="E59" s="156">
        <v>325.90051457975989</v>
      </c>
      <c r="F59" s="156">
        <v>404.20809162298787</v>
      </c>
      <c r="G59" s="156">
        <v>366.31246673640555</v>
      </c>
      <c r="H59" s="156">
        <v>340.34051127922265</v>
      </c>
      <c r="I59" s="156">
        <v>301.30460375912054</v>
      </c>
      <c r="J59" s="156">
        <v>310.27289061463694</v>
      </c>
      <c r="K59" s="156">
        <v>435.48812397314452</v>
      </c>
      <c r="L59" s="156">
        <v>513.73528362468778</v>
      </c>
      <c r="M59" s="156">
        <v>411.41782211701053</v>
      </c>
      <c r="N59" s="156">
        <v>267.39999999999998</v>
      </c>
      <c r="O59" s="156">
        <v>250.68066900038895</v>
      </c>
      <c r="P59" s="156">
        <v>163.05831870489564</v>
      </c>
      <c r="Q59" s="156">
        <v>176.16939220623615</v>
      </c>
      <c r="R59" s="156">
        <v>178.94882561949149</v>
      </c>
      <c r="S59" s="156">
        <v>213.25752447994222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182.81388419102842</v>
      </c>
      <c r="E60" s="156">
        <v>218.60110539355816</v>
      </c>
      <c r="F60" s="156">
        <v>243.79325138497683</v>
      </c>
      <c r="G60" s="156">
        <v>240.59901998568523</v>
      </c>
      <c r="H60" s="156">
        <v>257.51805871001892</v>
      </c>
      <c r="I60" s="156">
        <v>325.94559816013924</v>
      </c>
      <c r="J60" s="156">
        <v>352.35809808626868</v>
      </c>
      <c r="K60" s="156">
        <v>339.648282996288</v>
      </c>
      <c r="L60" s="156">
        <v>413.07093750903948</v>
      </c>
      <c r="M60" s="156">
        <v>494.06070341562389</v>
      </c>
      <c r="N60" s="156">
        <v>436.9</v>
      </c>
      <c r="O60" s="156">
        <v>570.40062232594346</v>
      </c>
      <c r="P60" s="156">
        <v>448.89799102789141</v>
      </c>
      <c r="Q60" s="156">
        <v>425.35266641080614</v>
      </c>
      <c r="R60" s="156">
        <v>349.86848784089352</v>
      </c>
      <c r="S60" s="156">
        <v>392.22056766391398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713.33655472336318</v>
      </c>
      <c r="E61" s="156">
        <v>649.32342290832855</v>
      </c>
      <c r="F61" s="156">
        <v>1055.1938967749159</v>
      </c>
      <c r="G61" s="156">
        <v>776.67052065554515</v>
      </c>
      <c r="H61" s="156">
        <v>923.1715022455985</v>
      </c>
      <c r="I61" s="156">
        <v>1366.2062451231363</v>
      </c>
      <c r="J61" s="156">
        <v>1284.5032377874516</v>
      </c>
      <c r="K61" s="156">
        <v>795.82564248189692</v>
      </c>
      <c r="L61" s="156">
        <v>1195.9194299543924</v>
      </c>
      <c r="M61" s="156">
        <v>875.25363544132574</v>
      </c>
      <c r="N61" s="156">
        <v>393.5</v>
      </c>
      <c r="O61" s="156">
        <v>831.09684947491246</v>
      </c>
      <c r="P61" s="156">
        <v>570.31402379559188</v>
      </c>
      <c r="Q61" s="156">
        <v>2115.6240346722334</v>
      </c>
      <c r="R61" s="156">
        <v>4493.4705366618973</v>
      </c>
      <c r="S61" s="156">
        <v>2434.0959342989936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554.68309575581861</v>
      </c>
      <c r="E62" s="156">
        <v>667.81017724413948</v>
      </c>
      <c r="F62" s="156">
        <v>646.69564081998101</v>
      </c>
      <c r="G62" s="156">
        <v>666.18950613885374</v>
      </c>
      <c r="H62" s="156">
        <v>741.64517836711696</v>
      </c>
      <c r="I62" s="156">
        <v>681.04970636148335</v>
      </c>
      <c r="J62" s="156">
        <v>752.34845104730664</v>
      </c>
      <c r="K62" s="156">
        <v>704.44818563517981</v>
      </c>
      <c r="L62" s="156">
        <v>791.52645331739166</v>
      </c>
      <c r="M62" s="156">
        <v>648.35559688873866</v>
      </c>
      <c r="N62" s="156">
        <v>400</v>
      </c>
      <c r="O62" s="156">
        <v>501.45857642940496</v>
      </c>
      <c r="P62" s="156">
        <v>939.73083674663542</v>
      </c>
      <c r="Q62" s="156">
        <v>727.98584653979731</v>
      </c>
      <c r="R62" s="156">
        <v>803.93152138803009</v>
      </c>
      <c r="S62" s="156">
        <v>1069.3560759893508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244.02029475718774</v>
      </c>
      <c r="E63" s="156">
        <v>227.55860491709549</v>
      </c>
      <c r="F63" s="156">
        <v>246.21812687694691</v>
      </c>
      <c r="G63" s="156">
        <v>235.27684486777144</v>
      </c>
      <c r="H63" s="156">
        <v>252.73655629365257</v>
      </c>
      <c r="I63" s="156">
        <v>252.43329819710056</v>
      </c>
      <c r="J63" s="156">
        <v>293.5111604181991</v>
      </c>
      <c r="K63" s="156">
        <v>249.5892578243849</v>
      </c>
      <c r="L63" s="156">
        <v>260.04956079875808</v>
      </c>
      <c r="M63" s="156">
        <v>369.67365573216097</v>
      </c>
      <c r="N63" s="156">
        <v>73.099999999999994</v>
      </c>
      <c r="O63" s="156">
        <v>101.22520420070012</v>
      </c>
      <c r="P63" s="156">
        <v>221.86463818997464</v>
      </c>
      <c r="Q63" s="156">
        <v>236.17182600230277</v>
      </c>
      <c r="R63" s="156">
        <v>256.01033639425958</v>
      </c>
      <c r="S63" s="156">
        <v>228.59979242813952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385.56011919143111</v>
      </c>
      <c r="E64" s="156">
        <v>469.22050695635602</v>
      </c>
      <c r="F64" s="156">
        <v>544.10475462125316</v>
      </c>
      <c r="G64" s="156">
        <v>637.37635119014851</v>
      </c>
      <c r="H64" s="156">
        <v>715.68845096398502</v>
      </c>
      <c r="I64" s="156">
        <v>754.01442867116577</v>
      </c>
      <c r="J64" s="156">
        <v>862.3246952138627</v>
      </c>
      <c r="K64" s="156">
        <v>971.3798908744244</v>
      </c>
      <c r="L64" s="156">
        <v>1078.3812710320026</v>
      </c>
      <c r="M64" s="156">
        <v>1106.6959756509978</v>
      </c>
      <c r="N64" s="156">
        <v>582</v>
      </c>
      <c r="O64" s="156">
        <v>549.29988331388563</v>
      </c>
      <c r="P64" s="156">
        <v>717.3785839672322</v>
      </c>
      <c r="Q64" s="156">
        <v>1172.9024890245159</v>
      </c>
      <c r="R64" s="156">
        <v>974.48202667158887</v>
      </c>
      <c r="S64" s="156">
        <v>1106.5385136049815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865.74857050817423</v>
      </c>
      <c r="E65" s="156">
        <v>918.42957880693734</v>
      </c>
      <c r="F65" s="156">
        <v>938.98640204435662</v>
      </c>
      <c r="G65" s="156">
        <v>896.14417588871163</v>
      </c>
      <c r="H65" s="156">
        <v>1049.1982445055414</v>
      </c>
      <c r="I65" s="156">
        <v>1041.0820134430314</v>
      </c>
      <c r="J65" s="156">
        <v>1240.3680345363994</v>
      </c>
      <c r="K65" s="156">
        <v>1335.2670331230606</v>
      </c>
      <c r="L65" s="156">
        <v>1472.553538197491</v>
      </c>
      <c r="M65" s="156">
        <v>1056.602975989178</v>
      </c>
      <c r="N65" s="156">
        <v>633.5</v>
      </c>
      <c r="O65" s="156">
        <v>652.66433294437957</v>
      </c>
      <c r="P65" s="156">
        <v>1154.8663936024964</v>
      </c>
      <c r="Q65" s="156">
        <v>883.18714955676842</v>
      </c>
      <c r="R65" s="156">
        <v>1096.9498408010704</v>
      </c>
      <c r="S65" s="156">
        <v>1078.9224312982267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794.676652975759</v>
      </c>
      <c r="E66" s="156">
        <v>852.48713550600348</v>
      </c>
      <c r="F66" s="156">
        <v>811.5871742739364</v>
      </c>
      <c r="G66" s="156">
        <v>691.88276532878194</v>
      </c>
      <c r="H66" s="156">
        <v>901.99627725883317</v>
      </c>
      <c r="I66" s="156">
        <v>825.61020684745847</v>
      </c>
      <c r="J66" s="156">
        <v>867.87174261700045</v>
      </c>
      <c r="K66" s="156">
        <v>935.98507129672828</v>
      </c>
      <c r="L66" s="156">
        <v>928.63823509560223</v>
      </c>
      <c r="M66" s="156">
        <v>499.55613797768012</v>
      </c>
      <c r="N66" s="156">
        <v>2138.1</v>
      </c>
      <c r="O66" s="156">
        <v>1935.6281602489303</v>
      </c>
      <c r="P66" s="156">
        <v>1512.3854105714843</v>
      </c>
      <c r="Q66" s="156">
        <v>1214.9322749440696</v>
      </c>
      <c r="R66" s="156">
        <v>1033.5471367265009</v>
      </c>
      <c r="S66" s="156">
        <v>1110.6899508144938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693.80687766771371</v>
      </c>
      <c r="E67" s="156">
        <v>786.354107108824</v>
      </c>
      <c r="F67" s="156">
        <v>866.98625282124931</v>
      </c>
      <c r="G67" s="156">
        <v>949.36592706784859</v>
      </c>
      <c r="H67" s="156">
        <v>1067.1288785669149</v>
      </c>
      <c r="I67" s="156">
        <v>1195.0882284493969</v>
      </c>
      <c r="J67" s="156">
        <v>1371.206000458234</v>
      </c>
      <c r="K67" s="156">
        <v>1642.4616133546988</v>
      </c>
      <c r="L67" s="156">
        <v>1751.4053475523328</v>
      </c>
      <c r="M67" s="156">
        <v>1500.6763611768683</v>
      </c>
      <c r="N67" s="156">
        <v>714</v>
      </c>
      <c r="O67" s="156">
        <v>744.45740956826148</v>
      </c>
      <c r="P67" s="156">
        <v>1448.02028476692</v>
      </c>
      <c r="Q67" s="156">
        <v>1458.0310589821117</v>
      </c>
      <c r="R67" s="156">
        <v>1484.5646255364309</v>
      </c>
      <c r="S67" s="156">
        <v>1350.3000767113399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632.19779334782959</v>
      </c>
      <c r="E68" s="156">
        <v>530.01715265866221</v>
      </c>
      <c r="F68" s="156">
        <v>560.14623864505427</v>
      </c>
      <c r="G68" s="156">
        <v>616.82174383820586</v>
      </c>
      <c r="H68" s="156">
        <v>693.65938626001127</v>
      </c>
      <c r="I68" s="156">
        <v>700.07802981560314</v>
      </c>
      <c r="J68" s="156">
        <v>818.06890397578582</v>
      </c>
      <c r="K68" s="156">
        <v>921.88799415833341</v>
      </c>
      <c r="L68" s="156">
        <v>1030.9417515981911</v>
      </c>
      <c r="M68" s="156">
        <v>1101.4119039567129</v>
      </c>
      <c r="N68" s="156">
        <v>2036.8</v>
      </c>
      <c r="O68" s="156">
        <v>1603.5589264877478</v>
      </c>
      <c r="P68" s="156">
        <v>578.60347181587667</v>
      </c>
      <c r="Q68" s="156">
        <v>1067.7812204551199</v>
      </c>
      <c r="R68" s="156">
        <v>828.20359005122054</v>
      </c>
      <c r="S68" s="156">
        <v>704.57109336221288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477.57107191753244</v>
      </c>
      <c r="E69" s="156">
        <v>584.33390508862215</v>
      </c>
      <c r="F69" s="156">
        <v>691.08951521143058</v>
      </c>
      <c r="G69" s="156">
        <v>655.72867918295435</v>
      </c>
      <c r="H69" s="156">
        <v>697.75781690261113</v>
      </c>
      <c r="I69" s="156">
        <v>978.79505537379009</v>
      </c>
      <c r="J69" s="156">
        <v>1239.7650946012755</v>
      </c>
      <c r="K69" s="156">
        <v>1331.6159915620372</v>
      </c>
      <c r="L69" s="156">
        <v>1113.6716452449596</v>
      </c>
      <c r="M69" s="156">
        <v>1048.2541427122085</v>
      </c>
      <c r="N69" s="156">
        <v>1331.6</v>
      </c>
      <c r="O69" s="156">
        <v>1313.3994554647998</v>
      </c>
      <c r="P69" s="156">
        <v>1940.9986346791495</v>
      </c>
      <c r="Q69" s="156">
        <v>1188.0669106703238</v>
      </c>
      <c r="R69" s="156">
        <v>1395.2286465783766</v>
      </c>
      <c r="S69" s="156">
        <v>1908.1268895807953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793.06595796086015</v>
      </c>
      <c r="E70" s="156">
        <v>898.79931389365356</v>
      </c>
      <c r="F70" s="156">
        <v>856.72716420137658</v>
      </c>
      <c r="G70" s="156">
        <v>816.31154912000591</v>
      </c>
      <c r="H70" s="156">
        <v>860.67043494595202</v>
      </c>
      <c r="I70" s="156">
        <v>865.58337554244395</v>
      </c>
      <c r="J70" s="156">
        <v>883.90994489128991</v>
      </c>
      <c r="K70" s="156">
        <v>828.58359870996526</v>
      </c>
      <c r="L70" s="156">
        <v>962.28943892161874</v>
      </c>
      <c r="M70" s="156">
        <v>943.94656746702742</v>
      </c>
      <c r="N70" s="156">
        <v>1070.0999999999999</v>
      </c>
      <c r="O70" s="156">
        <v>902.66433294437957</v>
      </c>
      <c r="P70" s="156">
        <v>1128.7302516091281</v>
      </c>
      <c r="Q70" s="156">
        <v>1050.5574329067949</v>
      </c>
      <c r="R70" s="156">
        <v>1370.9565779151862</v>
      </c>
      <c r="S70" s="156">
        <v>1130.9958936871078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526.4959329950874</v>
      </c>
      <c r="E71" s="156">
        <v>756.43224699828477</v>
      </c>
      <c r="F71" s="156">
        <v>956.52011714013906</v>
      </c>
      <c r="G71" s="156">
        <v>1111.7840298041806</v>
      </c>
      <c r="H71" s="156">
        <v>1459.8951484827269</v>
      </c>
      <c r="I71" s="156">
        <v>1803.4470013278756</v>
      </c>
      <c r="J71" s="156">
        <v>2132.9603144934699</v>
      </c>
      <c r="K71" s="156">
        <v>2191.4362791829781</v>
      </c>
      <c r="L71" s="156">
        <v>2764.0269595317759</v>
      </c>
      <c r="M71" s="156">
        <v>3528.9144403111263</v>
      </c>
      <c r="N71" s="156">
        <v>3436.3</v>
      </c>
      <c r="O71" s="156">
        <v>3959.4515752625434</v>
      </c>
      <c r="P71" s="156">
        <v>1851.3750731421883</v>
      </c>
      <c r="Q71" s="156">
        <v>2024.7311123384102</v>
      </c>
      <c r="R71" s="156">
        <v>2017.4426653130911</v>
      </c>
      <c r="S71" s="156">
        <v>2597.8972068047469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344.28605943464606</v>
      </c>
      <c r="E72" s="156">
        <v>394.70173432437593</v>
      </c>
      <c r="F72" s="156">
        <v>387.23396317919855</v>
      </c>
      <c r="G72" s="156">
        <v>431.83027767072258</v>
      </c>
      <c r="H72" s="156">
        <v>444.67972472207521</v>
      </c>
      <c r="I72" s="156">
        <v>481.45765171323364</v>
      </c>
      <c r="J72" s="156">
        <v>530.94890686989766</v>
      </c>
      <c r="K72" s="156">
        <v>557.39234498286032</v>
      </c>
      <c r="L72" s="156">
        <v>539.28705730346837</v>
      </c>
      <c r="M72" s="156">
        <v>639.79540074399711</v>
      </c>
      <c r="N72" s="156">
        <v>555.69999999999982</v>
      </c>
      <c r="O72" s="156">
        <v>594.12679891092966</v>
      </c>
      <c r="P72" s="156">
        <v>553.34503608347995</v>
      </c>
      <c r="Q72" s="156">
        <v>624.36229862677737</v>
      </c>
      <c r="R72" s="156">
        <v>664.29790964883955</v>
      </c>
      <c r="S72" s="156">
        <v>595.37024502504391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997.02021422243695</v>
      </c>
      <c r="E73" s="156">
        <v>995.6165427863541</v>
      </c>
      <c r="F73" s="156">
        <v>1053.8881945869318</v>
      </c>
      <c r="G73" s="156">
        <v>1056.9105691056911</v>
      </c>
      <c r="H73" s="156">
        <v>1138.3391109820866</v>
      </c>
      <c r="I73" s="156">
        <v>1107.3389094991032</v>
      </c>
      <c r="J73" s="156">
        <v>1145.4652887479349</v>
      </c>
      <c r="K73" s="156">
        <v>1195.310439950508</v>
      </c>
      <c r="L73" s="156">
        <v>1077.7063185197328</v>
      </c>
      <c r="M73" s="156">
        <v>920.59097057828888</v>
      </c>
      <c r="N73" s="156">
        <v>908</v>
      </c>
      <c r="O73" s="156">
        <v>767.5029171528588</v>
      </c>
      <c r="P73" s="156">
        <v>671.93290423249459</v>
      </c>
      <c r="Q73" s="156">
        <v>978.01158861357874</v>
      </c>
      <c r="R73" s="156">
        <v>1010.843985049144</v>
      </c>
      <c r="S73" s="156">
        <v>1092.7304724516041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212.61174196665172</v>
      </c>
      <c r="E74" s="156">
        <v>221.45988183726354</v>
      </c>
      <c r="F74" s="156">
        <v>221.96937195726491</v>
      </c>
      <c r="G74" s="156">
        <v>228.48648351043357</v>
      </c>
      <c r="H74" s="156">
        <v>248.12582182071969</v>
      </c>
      <c r="I74" s="156">
        <v>253.52845350381926</v>
      </c>
      <c r="J74" s="156">
        <v>277.4729581439135</v>
      </c>
      <c r="K74" s="156">
        <v>294.2130991257784</v>
      </c>
      <c r="L74" s="156">
        <v>180.30874256348056</v>
      </c>
      <c r="M74" s="156">
        <v>283.43760568143432</v>
      </c>
      <c r="N74" s="156">
        <v>1292.9000000000015</v>
      </c>
      <c r="O74" s="156">
        <v>1292.3959548813762</v>
      </c>
      <c r="P74" s="156">
        <v>1288.7653598595523</v>
      </c>
      <c r="Q74" s="156">
        <v>1228.3181533104475</v>
      </c>
      <c r="R74" s="156">
        <v>1094.7348991740482</v>
      </c>
      <c r="S74" s="156">
        <v>1144.8039348404957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16294.797455101869</v>
      </c>
      <c r="E75" s="164">
        <f t="shared" ref="E75:S75" si="3">SUM(E56:E74)</f>
        <v>18945.873832666304</v>
      </c>
      <c r="F75" s="164">
        <f t="shared" si="3"/>
        <v>19809.740538322378</v>
      </c>
      <c r="G75" s="164">
        <f t="shared" si="3"/>
        <v>19742.33331498101</v>
      </c>
      <c r="H75" s="164">
        <f t="shared" si="3"/>
        <v>21910.893287112136</v>
      </c>
      <c r="I75" s="164">
        <f t="shared" si="3"/>
        <v>23066.16106996674</v>
      </c>
      <c r="J75" s="164">
        <f t="shared" si="3"/>
        <v>24737.540246240667</v>
      </c>
      <c r="K75" s="164">
        <f t="shared" si="3"/>
        <v>24830.530820875843</v>
      </c>
      <c r="L75" s="164">
        <f t="shared" si="3"/>
        <v>26354.002950506707</v>
      </c>
      <c r="M75" s="164">
        <f t="shared" si="3"/>
        <v>24710.961278322633</v>
      </c>
      <c r="N75" s="164">
        <f t="shared" si="3"/>
        <v>27020.799999999999</v>
      </c>
      <c r="O75" s="164">
        <f t="shared" si="3"/>
        <v>27828.665888759246</v>
      </c>
      <c r="P75" s="164">
        <f t="shared" si="3"/>
        <v>25828.944802028465</v>
      </c>
      <c r="Q75" s="164">
        <f t="shared" si="3"/>
        <v>27403.794849713107</v>
      </c>
      <c r="R75" s="164">
        <f t="shared" si="3"/>
        <v>29040.376540076631</v>
      </c>
      <c r="S75" s="164">
        <f t="shared" si="3"/>
        <v>28332.11497676099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22455485</v>
      </c>
      <c r="E3" s="145">
        <v>22430457</v>
      </c>
      <c r="F3" s="145">
        <v>21833483</v>
      </c>
      <c r="G3" s="145">
        <v>21627509</v>
      </c>
      <c r="H3" s="145">
        <v>21521142</v>
      </c>
      <c r="I3" s="145">
        <v>21382354</v>
      </c>
      <c r="J3" s="145">
        <v>21257016</v>
      </c>
      <c r="K3" s="145">
        <v>21130503</v>
      </c>
      <c r="L3" s="145">
        <v>20635460</v>
      </c>
      <c r="M3" s="145">
        <v>20440290</v>
      </c>
      <c r="N3" s="145">
        <v>20294683</v>
      </c>
      <c r="O3" s="145">
        <v>20199059</v>
      </c>
      <c r="P3" s="145">
        <v>20095996</v>
      </c>
      <c r="Q3" s="145">
        <v>20020074</v>
      </c>
      <c r="R3" s="145">
        <v>19947311</v>
      </c>
      <c r="S3" s="145">
        <v>19870647</v>
      </c>
    </row>
    <row r="4" spans="1:19" x14ac:dyDescent="0.25">
      <c r="A4" s="171" t="s">
        <v>255</v>
      </c>
      <c r="B4" s="140"/>
      <c r="C4" s="140"/>
      <c r="D4" s="146">
        <v>7329830</v>
      </c>
      <c r="E4" s="146">
        <v>7423695</v>
      </c>
      <c r="F4" s="146">
        <v>7328243</v>
      </c>
      <c r="G4" s="146">
        <v>7363172</v>
      </c>
      <c r="H4" s="146">
        <v>7433522</v>
      </c>
      <c r="I4" s="146">
        <v>7494585</v>
      </c>
      <c r="J4" s="146">
        <v>7500658</v>
      </c>
      <c r="K4" s="146">
        <v>7506395</v>
      </c>
      <c r="L4" s="146">
        <v>7487467</v>
      </c>
      <c r="M4" s="146">
        <v>7509291</v>
      </c>
      <c r="N4" s="146">
        <v>7497112</v>
      </c>
      <c r="O4" s="146">
        <v>7517328</v>
      </c>
      <c r="P4" s="146">
        <v>7515331</v>
      </c>
      <c r="Q4" s="146">
        <v>7551895</v>
      </c>
      <c r="R4" s="146">
        <v>7573011</v>
      </c>
      <c r="S4" s="146">
        <v>7564007</v>
      </c>
    </row>
    <row r="5" spans="1:19" x14ac:dyDescent="0.25">
      <c r="A5" s="183" t="s">
        <v>256</v>
      </c>
      <c r="B5" s="143"/>
      <c r="C5" s="143"/>
      <c r="D5" s="184">
        <f>D3/D4</f>
        <v>3.0635751443075758</v>
      </c>
      <c r="E5" s="184">
        <f t="shared" ref="E5:S5" si="0">E3/E4</f>
        <v>3.0214680155906191</v>
      </c>
      <c r="F5" s="184">
        <f t="shared" si="0"/>
        <v>2.9793612193263788</v>
      </c>
      <c r="G5" s="184">
        <f t="shared" si="0"/>
        <v>2.9372543517929501</v>
      </c>
      <c r="H5" s="184">
        <f t="shared" si="0"/>
        <v>2.8951474146440948</v>
      </c>
      <c r="I5" s="184">
        <f t="shared" si="0"/>
        <v>2.8530404285227267</v>
      </c>
      <c r="J5" s="184">
        <f t="shared" si="0"/>
        <v>2.8340201619644572</v>
      </c>
      <c r="K5" s="184">
        <f t="shared" si="0"/>
        <v>2.8150001432112219</v>
      </c>
      <c r="L5" s="184">
        <f t="shared" si="0"/>
        <v>2.7560001266115766</v>
      </c>
      <c r="M5" s="184">
        <f t="shared" si="0"/>
        <v>2.7219999864168267</v>
      </c>
      <c r="N5" s="184">
        <f t="shared" si="0"/>
        <v>2.7070001088419113</v>
      </c>
      <c r="O5" s="184">
        <f t="shared" si="0"/>
        <v>2.6869998222772771</v>
      </c>
      <c r="P5" s="184">
        <f t="shared" si="0"/>
        <v>2.6740001205535724</v>
      </c>
      <c r="Q5" s="184">
        <f t="shared" si="0"/>
        <v>2.6510000470080688</v>
      </c>
      <c r="R5" s="184">
        <f t="shared" si="0"/>
        <v>2.6340000034332447</v>
      </c>
      <c r="S5" s="184">
        <f t="shared" si="0"/>
        <v>2.6270000807772917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2927.24</v>
      </c>
      <c r="E8" s="145">
        <v>3056.9</v>
      </c>
      <c r="F8" s="145">
        <v>2984.01</v>
      </c>
      <c r="G8" s="145">
        <v>3383.8</v>
      </c>
      <c r="H8" s="145">
        <v>3096.82</v>
      </c>
      <c r="I8" s="145">
        <v>3247.65</v>
      </c>
      <c r="J8" s="145">
        <v>3171.53</v>
      </c>
      <c r="K8" s="145">
        <v>2836.6</v>
      </c>
      <c r="L8" s="145">
        <v>2867.59</v>
      </c>
      <c r="M8" s="145">
        <v>2846.32</v>
      </c>
      <c r="N8" s="145">
        <v>3052.4</v>
      </c>
      <c r="O8" s="145">
        <v>3170.13</v>
      </c>
      <c r="P8" s="145">
        <v>3087.45</v>
      </c>
      <c r="Q8" s="145">
        <v>2863.2</v>
      </c>
      <c r="R8" s="145">
        <v>2728.42</v>
      </c>
      <c r="S8" s="145">
        <v>2786.09</v>
      </c>
    </row>
    <row r="9" spans="1:19" x14ac:dyDescent="0.25">
      <c r="A9" s="171" t="s">
        <v>273</v>
      </c>
      <c r="B9" s="140"/>
      <c r="C9" s="140"/>
      <c r="D9" s="146">
        <v>3141.6772222222221</v>
      </c>
      <c r="E9" s="146">
        <v>3141.6772222222221</v>
      </c>
      <c r="F9" s="146">
        <v>3141.6772222222221</v>
      </c>
      <c r="G9" s="146">
        <v>3141.6772222222221</v>
      </c>
      <c r="H9" s="146">
        <v>3141.6772222222221</v>
      </c>
      <c r="I9" s="146">
        <v>3141.6772222222221</v>
      </c>
      <c r="J9" s="146">
        <v>3141.6772222222221</v>
      </c>
      <c r="K9" s="146">
        <v>3141.6772222222221</v>
      </c>
      <c r="L9" s="146">
        <v>3141.6772222222221</v>
      </c>
      <c r="M9" s="146">
        <v>3141.6772222222221</v>
      </c>
      <c r="N9" s="146">
        <v>3141.6772222222221</v>
      </c>
      <c r="O9" s="146">
        <v>3141.6772222222221</v>
      </c>
      <c r="P9" s="146">
        <v>3141.6772222222221</v>
      </c>
      <c r="Q9" s="146">
        <v>3141.6772222222221</v>
      </c>
      <c r="R9" s="146">
        <v>3141.6772222222221</v>
      </c>
      <c r="S9" s="146">
        <v>3141.6772222222221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0.93174434957689789</v>
      </c>
      <c r="E10" s="217">
        <f t="shared" si="1"/>
        <v>0.97301529844550483</v>
      </c>
      <c r="F10" s="217">
        <f t="shared" si="1"/>
        <v>0.94981431538956818</v>
      </c>
      <c r="G10" s="217">
        <f t="shared" si="1"/>
        <v>1.0770679992410284</v>
      </c>
      <c r="H10" s="217">
        <f t="shared" si="1"/>
        <v>0.98572188705289943</v>
      </c>
      <c r="I10" s="217">
        <f t="shared" si="1"/>
        <v>1.0337312748197665</v>
      </c>
      <c r="J10" s="217">
        <f t="shared" si="1"/>
        <v>1.0095021785072695</v>
      </c>
      <c r="K10" s="217">
        <f t="shared" si="1"/>
        <v>0.90289351812964735</v>
      </c>
      <c r="L10" s="217">
        <f t="shared" si="1"/>
        <v>0.91275767596890489</v>
      </c>
      <c r="M10" s="217">
        <f t="shared" si="1"/>
        <v>0.9059874069388627</v>
      </c>
      <c r="N10" s="217">
        <f t="shared" si="1"/>
        <v>0.97158294251531252</v>
      </c>
      <c r="O10" s="217">
        <f t="shared" si="1"/>
        <v>1.0090565566623209</v>
      </c>
      <c r="P10" s="217">
        <f t="shared" si="1"/>
        <v>0.98273940370492119</v>
      </c>
      <c r="Q10" s="217">
        <f t="shared" si="1"/>
        <v>0.91136033318367271</v>
      </c>
      <c r="R10" s="217">
        <f t="shared" si="1"/>
        <v>0.86845968156782505</v>
      </c>
      <c r="S10" s="217">
        <f t="shared" si="1"/>
        <v>0.88681611856653364</v>
      </c>
    </row>
    <row r="11" spans="1:19" x14ac:dyDescent="0.25">
      <c r="A11" s="171" t="s">
        <v>275</v>
      </c>
      <c r="B11" s="140"/>
      <c r="C11" s="140"/>
      <c r="D11" s="146">
        <v>124.59</v>
      </c>
      <c r="E11" s="146">
        <v>106.21</v>
      </c>
      <c r="F11" s="146">
        <v>99.59</v>
      </c>
      <c r="G11" s="146">
        <v>100.21</v>
      </c>
      <c r="H11" s="146">
        <v>39.76</v>
      </c>
      <c r="I11" s="146">
        <v>44.8</v>
      </c>
      <c r="J11" s="146">
        <v>77.87</v>
      </c>
      <c r="K11" s="146">
        <v>165.36</v>
      </c>
      <c r="L11" s="146">
        <v>98.09</v>
      </c>
      <c r="M11" s="146">
        <v>75.010000000000005</v>
      </c>
      <c r="N11" s="146">
        <v>131.77000000000001</v>
      </c>
      <c r="O11" s="146">
        <v>79.040000000000006</v>
      </c>
      <c r="P11" s="146">
        <v>209.28</v>
      </c>
      <c r="Q11" s="146">
        <v>90.31</v>
      </c>
      <c r="R11" s="146">
        <v>61.55</v>
      </c>
      <c r="S11" s="146">
        <v>165.74</v>
      </c>
    </row>
    <row r="12" spans="1:19" x14ac:dyDescent="0.25">
      <c r="A12" s="171" t="s">
        <v>276</v>
      </c>
      <c r="B12" s="140"/>
      <c r="C12" s="140"/>
      <c r="D12" s="146">
        <v>75.162777777777791</v>
      </c>
      <c r="E12" s="146">
        <v>75.162777777777791</v>
      </c>
      <c r="F12" s="146">
        <v>75.162777777777791</v>
      </c>
      <c r="G12" s="146">
        <v>75.162777777777791</v>
      </c>
      <c r="H12" s="146">
        <v>75.162777777777791</v>
      </c>
      <c r="I12" s="146">
        <v>75.162777777777791</v>
      </c>
      <c r="J12" s="146">
        <v>75.162777777777791</v>
      </c>
      <c r="K12" s="146">
        <v>75.162777777777791</v>
      </c>
      <c r="L12" s="146">
        <v>75.162777777777791</v>
      </c>
      <c r="M12" s="146">
        <v>75.162777777777791</v>
      </c>
      <c r="N12" s="146">
        <v>75.162777777777791</v>
      </c>
      <c r="O12" s="146">
        <v>75.162777777777791</v>
      </c>
      <c r="P12" s="146">
        <v>75.162777777777791</v>
      </c>
      <c r="Q12" s="146">
        <v>75.162777777777791</v>
      </c>
      <c r="R12" s="146">
        <v>75.162777777777791</v>
      </c>
      <c r="S12" s="146">
        <v>75.162777777777791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1.6576023888892992</v>
      </c>
      <c r="E13" s="218">
        <f t="shared" si="2"/>
        <v>1.4130664557663735</v>
      </c>
      <c r="F13" s="218">
        <f t="shared" ref="F13" si="3">IF(F11=0,0,F11/F12)</f>
        <v>1.3249909455773763</v>
      </c>
      <c r="G13" s="218">
        <f t="shared" ref="G13" si="4">IF(G11=0,0,G11/G12)</f>
        <v>1.3332397093715118</v>
      </c>
      <c r="H13" s="218">
        <f t="shared" ref="H13" si="5">IF(H11=0,0,H11/H12)</f>
        <v>0.52898523944328224</v>
      </c>
      <c r="I13" s="218">
        <f t="shared" ref="I13" si="6">IF(I11=0,0,I11/I12)</f>
        <v>0.59603970641496584</v>
      </c>
      <c r="J13" s="218">
        <f t="shared" ref="J13" si="7">IF(J11=0,0,J11/J12)</f>
        <v>1.0360181236279777</v>
      </c>
      <c r="K13" s="218">
        <f t="shared" ref="K13" si="8">IF(K11=0,0,K11/K12)</f>
        <v>2.2000251306423833</v>
      </c>
      <c r="L13" s="218">
        <f t="shared" ref="L13" si="9">IF(L11=0,0,L11/L12)</f>
        <v>1.305034258978661</v>
      </c>
      <c r="M13" s="218">
        <f t="shared" ref="M13" si="10">IF(M11=0,0,M11/M12)</f>
        <v>0.9979673745130937</v>
      </c>
      <c r="N13" s="218">
        <f t="shared" ref="N13" si="11">IF(N11=0,0,N11/N12)</f>
        <v>1.7531283954084835</v>
      </c>
      <c r="O13" s="218">
        <f t="shared" ref="O13" si="12">IF(O11=0,0,O11/O12)</f>
        <v>1.0515843391749757</v>
      </c>
      <c r="P13" s="218">
        <f t="shared" ref="P13" si="13">IF(P11=0,0,P11/P12)</f>
        <v>2.7843569142527693</v>
      </c>
      <c r="Q13" s="218">
        <f t="shared" ref="Q13" si="14">IF(Q11=0,0,Q11/Q12)</f>
        <v>1.2015255778199905</v>
      </c>
      <c r="R13" s="218">
        <f t="shared" ref="R13" si="15">IF(R11=0,0,R11/R12)</f>
        <v>0.81888937343395429</v>
      </c>
      <c r="S13" s="218">
        <f t="shared" ref="S13" si="16">IF(S11=0,0,S11/S12)</f>
        <v>2.2050808245807247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82975.979823865608</v>
      </c>
      <c r="E16" s="145">
        <v>87616.251083084615</v>
      </c>
      <c r="F16" s="145">
        <v>92159.432056341218</v>
      </c>
      <c r="G16" s="145">
        <v>97249.577423385024</v>
      </c>
      <c r="H16" s="145">
        <v>105378.41084606144</v>
      </c>
      <c r="I16" s="145">
        <v>109774.77354204869</v>
      </c>
      <c r="J16" s="145">
        <v>118618.0713743356</v>
      </c>
      <c r="K16" s="145">
        <v>126759.72910138482</v>
      </c>
      <c r="L16" s="145">
        <v>137482.66939579431</v>
      </c>
      <c r="M16" s="145">
        <v>127765.96421977461</v>
      </c>
      <c r="N16" s="145">
        <v>126746.4</v>
      </c>
      <c r="O16" s="145">
        <v>128085.14931396289</v>
      </c>
      <c r="P16" s="145">
        <v>128905.60281154356</v>
      </c>
      <c r="Q16" s="145">
        <v>133458.07621497099</v>
      </c>
      <c r="R16" s="145">
        <v>137564.04391582799</v>
      </c>
      <c r="S16" s="145">
        <v>143031.23578062688</v>
      </c>
    </row>
    <row r="17" spans="1:19" x14ac:dyDescent="0.25">
      <c r="A17" s="183" t="s">
        <v>154</v>
      </c>
      <c r="B17" s="143"/>
      <c r="C17" s="143"/>
      <c r="D17" s="176">
        <v>40104.790419161684</v>
      </c>
      <c r="E17" s="176">
        <v>43871.445332141455</v>
      </c>
      <c r="F17" s="176">
        <v>46572.55756154094</v>
      </c>
      <c r="G17" s="176">
        <v>50430.779920097273</v>
      </c>
      <c r="H17" s="176">
        <v>58388.848108804341</v>
      </c>
      <c r="I17" s="176">
        <v>64289.917864714269</v>
      </c>
      <c r="J17" s="176">
        <v>72483.485745024198</v>
      </c>
      <c r="K17" s="176">
        <v>82717.713008879044</v>
      </c>
      <c r="L17" s="176">
        <v>88607.982118172993</v>
      </c>
      <c r="M17" s="176">
        <v>79629.377799363239</v>
      </c>
      <c r="N17" s="176">
        <v>80386.3</v>
      </c>
      <c r="O17" s="176">
        <v>81019.992076605689</v>
      </c>
      <c r="P17" s="176">
        <v>82023.523460225115</v>
      </c>
      <c r="Q17" s="176">
        <v>82623.560573328577</v>
      </c>
      <c r="R17" s="176">
        <v>86504.17047638596</v>
      </c>
      <c r="S17" s="176">
        <v>91624.160825581188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3695.1319387608683</v>
      </c>
      <c r="E20" s="145">
        <f t="shared" ref="E20:S20" si="17">1000000*E16/E$3</f>
        <v>3906.1286661740601</v>
      </c>
      <c r="F20" s="145">
        <f t="shared" si="17"/>
        <v>4221.0137547152335</v>
      </c>
      <c r="G20" s="145">
        <f t="shared" si="17"/>
        <v>4496.5685795523204</v>
      </c>
      <c r="H20" s="145">
        <f t="shared" si="17"/>
        <v>4896.5064607659497</v>
      </c>
      <c r="I20" s="145">
        <f t="shared" si="17"/>
        <v>5133.8956198203759</v>
      </c>
      <c r="J20" s="145">
        <f t="shared" si="17"/>
        <v>5580.1845082271002</v>
      </c>
      <c r="K20" s="145">
        <f t="shared" si="17"/>
        <v>5998.8978540352218</v>
      </c>
      <c r="L20" s="145">
        <f t="shared" si="17"/>
        <v>6662.4475245908889</v>
      </c>
      <c r="M20" s="145">
        <f t="shared" si="17"/>
        <v>6250.6923443735195</v>
      </c>
      <c r="N20" s="145">
        <f t="shared" si="17"/>
        <v>6245.3008011999991</v>
      </c>
      <c r="O20" s="145">
        <f t="shared" si="17"/>
        <v>6341.1443728127579</v>
      </c>
      <c r="P20" s="145">
        <f t="shared" si="17"/>
        <v>6414.4918625353812</v>
      </c>
      <c r="Q20" s="145">
        <f t="shared" si="17"/>
        <v>6666.2129328278706</v>
      </c>
      <c r="R20" s="145">
        <f t="shared" si="17"/>
        <v>6896.370338630004</v>
      </c>
      <c r="S20" s="145">
        <f t="shared" si="17"/>
        <v>7198.116688431277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1785.9685693344713</v>
      </c>
      <c r="E21" s="176">
        <f t="shared" ref="E21:S21" si="18">1000000*E17/E$3</f>
        <v>1955.8872711394804</v>
      </c>
      <c r="F21" s="176">
        <f t="shared" si="18"/>
        <v>2133.079617280529</v>
      </c>
      <c r="G21" s="176">
        <f t="shared" si="18"/>
        <v>2331.7886456594365</v>
      </c>
      <c r="H21" s="176">
        <f t="shared" si="18"/>
        <v>2713.0924608370851</v>
      </c>
      <c r="I21" s="176">
        <f t="shared" si="18"/>
        <v>3006.6810167259541</v>
      </c>
      <c r="J21" s="176">
        <f t="shared" si="18"/>
        <v>3409.8617484704437</v>
      </c>
      <c r="K21" s="176">
        <f t="shared" si="18"/>
        <v>3914.6116402850912</v>
      </c>
      <c r="L21" s="176">
        <f t="shared" si="18"/>
        <v>4293.9668957306012</v>
      </c>
      <c r="M21" s="176">
        <f t="shared" si="18"/>
        <v>3895.7068514861207</v>
      </c>
      <c r="N21" s="176">
        <f t="shared" si="18"/>
        <v>3960.9537138372648</v>
      </c>
      <c r="O21" s="176">
        <f t="shared" si="18"/>
        <v>4011.0775495336529</v>
      </c>
      <c r="P21" s="176">
        <f t="shared" si="18"/>
        <v>4081.5853795066996</v>
      </c>
      <c r="Q21" s="176">
        <f t="shared" si="18"/>
        <v>4127.0357229113433</v>
      </c>
      <c r="R21" s="176">
        <f t="shared" si="18"/>
        <v>4336.6331670662757</v>
      </c>
      <c r="S21" s="176">
        <f t="shared" si="18"/>
        <v>4611.0305731655944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73803.052267053237</v>
      </c>
      <c r="E23" s="190">
        <v>78055.650848103687</v>
      </c>
      <c r="F23" s="190">
        <v>82041.185577586701</v>
      </c>
      <c r="G23" s="190">
        <v>86492.870120574793</v>
      </c>
      <c r="H23" s="190">
        <v>93714.032001912608</v>
      </c>
      <c r="I23" s="190">
        <v>97075.250859012434</v>
      </c>
      <c r="J23" s="190">
        <v>104870.18703196787</v>
      </c>
      <c r="K23" s="190">
        <v>112443.25672907243</v>
      </c>
      <c r="L23" s="190">
        <v>122306.98768693775</v>
      </c>
      <c r="M23" s="190">
        <v>114638.67517754482</v>
      </c>
      <c r="N23" s="190">
        <v>113249.3</v>
      </c>
      <c r="O23" s="190">
        <v>113736.28938156359</v>
      </c>
      <c r="P23" s="190">
        <v>114223.81509654768</v>
      </c>
      <c r="Q23" s="190">
        <v>118921.92195003231</v>
      </c>
      <c r="R23" s="190">
        <v>122785.01222832358</v>
      </c>
      <c r="S23" s="190">
        <v>127200.036099454</v>
      </c>
    </row>
    <row r="24" spans="1:19" x14ac:dyDescent="0.25">
      <c r="A24" s="191" t="s">
        <v>46</v>
      </c>
      <c r="B24" s="192"/>
      <c r="C24" s="192"/>
      <c r="D24" s="193">
        <v>8871.104131432714</v>
      </c>
      <c r="E24" s="193">
        <v>11313.512483323804</v>
      </c>
      <c r="F24" s="193">
        <v>10302.549849844248</v>
      </c>
      <c r="G24" s="193">
        <v>11175.28308465929</v>
      </c>
      <c r="H24" s="193">
        <v>13105.415051486536</v>
      </c>
      <c r="I24" s="193">
        <v>9203.4114087804064</v>
      </c>
      <c r="J24" s="193">
        <v>9168.3046534904188</v>
      </c>
      <c r="K24" s="193">
        <v>6147.4412283726497</v>
      </c>
      <c r="L24" s="193">
        <v>8028.3672898728182</v>
      </c>
      <c r="M24" s="193">
        <v>6923.5077781535347</v>
      </c>
      <c r="N24" s="193">
        <v>7102.2</v>
      </c>
      <c r="O24" s="193">
        <v>8341.1124076234919</v>
      </c>
      <c r="P24" s="193">
        <v>6077.3356738833618</v>
      </c>
      <c r="Q24" s="193">
        <v>7287.5342837619</v>
      </c>
      <c r="R24" s="193">
        <v>6556.3195053297031</v>
      </c>
      <c r="S24" s="193">
        <v>6055.0516673435313</v>
      </c>
    </row>
    <row r="25" spans="1:19" x14ac:dyDescent="0.25">
      <c r="A25" s="194" t="s">
        <v>69</v>
      </c>
      <c r="B25" s="195"/>
      <c r="C25" s="195"/>
      <c r="D25" s="196">
        <v>1676.129499879198</v>
      </c>
      <c r="E25" s="196">
        <v>1580.3316180674672</v>
      </c>
      <c r="F25" s="196">
        <v>1648.1692190035628</v>
      </c>
      <c r="G25" s="196">
        <v>1365.0461561049019</v>
      </c>
      <c r="H25" s="196">
        <v>1393.4664184839223</v>
      </c>
      <c r="I25" s="196">
        <v>1456.0089802735147</v>
      </c>
      <c r="J25" s="196">
        <v>1658.6877615251967</v>
      </c>
      <c r="K25" s="196">
        <v>1642.5630311758382</v>
      </c>
      <c r="L25" s="196">
        <v>1375.0711110682571</v>
      </c>
      <c r="M25" s="196">
        <v>1521.1785593506934</v>
      </c>
      <c r="N25" s="196">
        <v>2068.9</v>
      </c>
      <c r="O25" s="196">
        <v>1634.3835083625047</v>
      </c>
      <c r="P25" s="196">
        <v>1840.6475521747609</v>
      </c>
      <c r="Q25" s="196">
        <v>1405.8916586320195</v>
      </c>
      <c r="R25" s="196">
        <v>1082.1835632873424</v>
      </c>
      <c r="S25" s="196">
        <v>1301.0243220071295</v>
      </c>
    </row>
    <row r="26" spans="1:19" x14ac:dyDescent="0.25">
      <c r="A26" s="178" t="s">
        <v>159</v>
      </c>
      <c r="B26" s="140"/>
      <c r="C26" s="140"/>
      <c r="D26" s="146">
        <v>40951.719416928405</v>
      </c>
      <c r="E26" s="146">
        <v>39702.496664760838</v>
      </c>
      <c r="F26" s="146">
        <v>42209.807688720619</v>
      </c>
      <c r="G26" s="146">
        <v>45954.779863825723</v>
      </c>
      <c r="H26" s="146">
        <v>48488.362164654442</v>
      </c>
      <c r="I26" s="146">
        <v>53667.812016591597</v>
      </c>
      <c r="J26" s="146">
        <v>57898.754326094044</v>
      </c>
      <c r="K26" s="146">
        <v>65975.436603719994</v>
      </c>
      <c r="L26" s="146">
        <v>68882.37506146892</v>
      </c>
      <c r="M26" s="146">
        <v>65682.70206290159</v>
      </c>
      <c r="N26" s="146">
        <v>62384.000000000007</v>
      </c>
      <c r="O26" s="146">
        <v>61352.683780630112</v>
      </c>
      <c r="P26" s="146">
        <v>68328.944802028462</v>
      </c>
      <c r="Q26" s="146">
        <v>70642.802984208422</v>
      </c>
      <c r="R26" s="146">
        <v>74636.149693138315</v>
      </c>
      <c r="S26" s="146">
        <v>80136.726682008943</v>
      </c>
    </row>
    <row r="27" spans="1:19" x14ac:dyDescent="0.25">
      <c r="A27" s="179" t="s">
        <v>161</v>
      </c>
      <c r="B27" s="172"/>
      <c r="C27" s="172"/>
      <c r="D27" s="175">
        <v>15100.668438431183</v>
      </c>
      <c r="E27" s="175">
        <v>15210.787116447495</v>
      </c>
      <c r="F27" s="175">
        <v>16641.733972505644</v>
      </c>
      <c r="G27" s="175">
        <v>20173.062452972161</v>
      </c>
      <c r="H27" s="175">
        <v>20530.917536160108</v>
      </c>
      <c r="I27" s="175">
        <v>22908.869389040228</v>
      </c>
      <c r="J27" s="175">
        <v>23965.415365321307</v>
      </c>
      <c r="K27" s="175">
        <v>25655.361960203645</v>
      </c>
      <c r="L27" s="175">
        <v>27479.534475610108</v>
      </c>
      <c r="M27" s="175">
        <v>26874.048867095029</v>
      </c>
      <c r="N27" s="175">
        <v>25676.799999999999</v>
      </c>
      <c r="O27" s="175">
        <v>23689.906651108518</v>
      </c>
      <c r="P27" s="175">
        <v>26602.886678369414</v>
      </c>
      <c r="Q27" s="175">
        <v>27646.987241292161</v>
      </c>
      <c r="R27" s="175">
        <v>28449.910017996401</v>
      </c>
      <c r="S27" s="175">
        <v>28260.547809214386</v>
      </c>
    </row>
    <row r="28" spans="1:19" x14ac:dyDescent="0.25">
      <c r="A28" s="179" t="s">
        <v>163</v>
      </c>
      <c r="B28" s="141"/>
      <c r="C28" s="141"/>
      <c r="D28" s="175">
        <v>16529.757590400255</v>
      </c>
      <c r="E28" s="175">
        <v>16022.107871164473</v>
      </c>
      <c r="F28" s="175">
        <v>17214.564175262542</v>
      </c>
      <c r="G28" s="175">
        <v>16617.665950925875</v>
      </c>
      <c r="H28" s="175">
        <v>17924.657183353545</v>
      </c>
      <c r="I28" s="175">
        <v>19455.434023737489</v>
      </c>
      <c r="J28" s="175">
        <v>21242.779794276892</v>
      </c>
      <c r="K28" s="175">
        <v>26572.483316768419</v>
      </c>
      <c r="L28" s="175">
        <v>26576.448014193291</v>
      </c>
      <c r="M28" s="175">
        <v>25903.047852553264</v>
      </c>
      <c r="N28" s="175">
        <v>26817</v>
      </c>
      <c r="O28" s="175">
        <v>28639.342668222482</v>
      </c>
      <c r="P28" s="175">
        <v>28291.398478642481</v>
      </c>
      <c r="Q28" s="175">
        <v>32803.545853653974</v>
      </c>
      <c r="R28" s="175">
        <v>33495.823912140644</v>
      </c>
      <c r="S28" s="175">
        <v>36718.920626325526</v>
      </c>
    </row>
    <row r="29" spans="1:19" x14ac:dyDescent="0.25">
      <c r="A29" s="179" t="s">
        <v>165</v>
      </c>
      <c r="B29" s="141"/>
      <c r="C29" s="141"/>
      <c r="D29" s="175">
        <v>9321.2933880969558</v>
      </c>
      <c r="E29" s="175">
        <v>8469.6016771488703</v>
      </c>
      <c r="F29" s="175">
        <v>8353.5095409524329</v>
      </c>
      <c r="G29" s="175">
        <v>9164.0514599276903</v>
      </c>
      <c r="H29" s="175">
        <v>10032.787445140793</v>
      </c>
      <c r="I29" s="175">
        <v>11303.508603813883</v>
      </c>
      <c r="J29" s="175">
        <v>12690.559166495832</v>
      </c>
      <c r="K29" s="175">
        <v>13747.591326747934</v>
      </c>
      <c r="L29" s="175">
        <v>14826.392571665503</v>
      </c>
      <c r="M29" s="175">
        <v>12905.605343253299</v>
      </c>
      <c r="N29" s="175">
        <v>9890.2000000000025</v>
      </c>
      <c r="O29" s="175">
        <v>9023.4344612991135</v>
      </c>
      <c r="P29" s="175">
        <v>13434.65964501656</v>
      </c>
      <c r="Q29" s="175">
        <v>10192.269889262294</v>
      </c>
      <c r="R29" s="175">
        <v>12690.415763001281</v>
      </c>
      <c r="S29" s="175">
        <v>15157.258246469033</v>
      </c>
    </row>
    <row r="30" spans="1:19" x14ac:dyDescent="0.25">
      <c r="A30" s="194" t="s">
        <v>167</v>
      </c>
      <c r="B30" s="195"/>
      <c r="C30" s="195"/>
      <c r="D30" s="196">
        <v>2668.9216396875254</v>
      </c>
      <c r="E30" s="196">
        <v>2483.1332189822756</v>
      </c>
      <c r="F30" s="196">
        <v>3743.2616440655838</v>
      </c>
      <c r="G30" s="196">
        <v>3339.9401714107439</v>
      </c>
      <c r="H30" s="196">
        <v>3406.6497037176186</v>
      </c>
      <c r="I30" s="196">
        <v>3688.3461785924515</v>
      </c>
      <c r="J30" s="196">
        <v>3627.5278256780057</v>
      </c>
      <c r="K30" s="196">
        <v>3112.9186020567531</v>
      </c>
      <c r="L30" s="196">
        <v>3733.0659235760913</v>
      </c>
      <c r="M30" s="196">
        <v>3942.2345282380793</v>
      </c>
      <c r="N30" s="196">
        <v>4974.8</v>
      </c>
      <c r="O30" s="196">
        <v>6395.9548813691163</v>
      </c>
      <c r="P30" s="196">
        <v>4288.7653598595671</v>
      </c>
      <c r="Q30" s="196">
        <v>6015.8758389575869</v>
      </c>
      <c r="R30" s="196">
        <v>8413.0866134465414</v>
      </c>
      <c r="S30" s="196">
        <v>6459.6362980009926</v>
      </c>
    </row>
    <row r="31" spans="1:19" x14ac:dyDescent="0.25">
      <c r="A31" s="194" t="s">
        <v>50</v>
      </c>
      <c r="B31" s="195"/>
      <c r="C31" s="195"/>
      <c r="D31" s="196">
        <v>4266.3284207135375</v>
      </c>
      <c r="E31" s="196">
        <v>4901.0863350485997</v>
      </c>
      <c r="F31" s="196">
        <v>5604.8199063625007</v>
      </c>
      <c r="G31" s="196">
        <v>5920.6445337591076</v>
      </c>
      <c r="H31" s="196">
        <v>6580.5427005242582</v>
      </c>
      <c r="I31" s="196">
        <v>7613.2459034346803</v>
      </c>
      <c r="J31" s="196">
        <v>9341.3484148709103</v>
      </c>
      <c r="K31" s="196">
        <v>11824.405184479016</v>
      </c>
      <c r="L31" s="196">
        <v>15310.333522962848</v>
      </c>
      <c r="M31" s="196">
        <v>13016.782211701049</v>
      </c>
      <c r="N31" s="196">
        <v>11385</v>
      </c>
      <c r="O31" s="196">
        <v>10306.981719175417</v>
      </c>
      <c r="P31" s="196">
        <v>9718.2562902282025</v>
      </c>
      <c r="Q31" s="196">
        <v>9509.9645227419533</v>
      </c>
      <c r="R31" s="196">
        <v>8645.1017488809921</v>
      </c>
      <c r="S31" s="196">
        <v>8494.3820224719111</v>
      </c>
    </row>
    <row r="32" spans="1:19" x14ac:dyDescent="0.25">
      <c r="A32" s="194" t="s">
        <v>71</v>
      </c>
      <c r="B32" s="195"/>
      <c r="C32" s="195"/>
      <c r="D32" s="196">
        <v>15368.849158411855</v>
      </c>
      <c r="E32" s="196">
        <v>18075.090527920715</v>
      </c>
      <c r="F32" s="196">
        <v>18532.577269590198</v>
      </c>
      <c r="G32" s="196">
        <v>18737.176310815023</v>
      </c>
      <c r="H32" s="196">
        <v>20739.59596304582</v>
      </c>
      <c r="I32" s="196">
        <v>21446.426371339781</v>
      </c>
      <c r="J32" s="196">
        <v>23175.564050309305</v>
      </c>
      <c r="K32" s="196">
        <v>23740.492079268166</v>
      </c>
      <c r="L32" s="196">
        <v>24977.774777988838</v>
      </c>
      <c r="M32" s="196">
        <v>23552.270037199869</v>
      </c>
      <c r="N32" s="196">
        <v>25334.399999999994</v>
      </c>
      <c r="O32" s="196">
        <v>25705.173084402955</v>
      </c>
      <c r="P32" s="196">
        <v>23969.86541837332</v>
      </c>
      <c r="Q32" s="196">
        <v>24059.852661730427</v>
      </c>
      <c r="R32" s="196">
        <v>23452.17110424069</v>
      </c>
      <c r="S32" s="196">
        <v>24753.215107621494</v>
      </c>
    </row>
    <row r="33" spans="1:19" x14ac:dyDescent="0.25">
      <c r="A33" s="197" t="s">
        <v>171</v>
      </c>
      <c r="B33" s="195"/>
      <c r="C33" s="195"/>
      <c r="D33" s="196">
        <v>794.676652975759</v>
      </c>
      <c r="E33" s="196">
        <v>852.48713550600348</v>
      </c>
      <c r="F33" s="196">
        <v>811.5871742739364</v>
      </c>
      <c r="G33" s="196">
        <v>691.88276532878194</v>
      </c>
      <c r="H33" s="196">
        <v>901.99627725883317</v>
      </c>
      <c r="I33" s="196">
        <v>825.61020684745847</v>
      </c>
      <c r="J33" s="196">
        <v>867.87174261700045</v>
      </c>
      <c r="K33" s="196">
        <v>935.98507129672828</v>
      </c>
      <c r="L33" s="196">
        <v>928.63823509560223</v>
      </c>
      <c r="M33" s="196">
        <v>499.55613797768012</v>
      </c>
      <c r="N33" s="196">
        <v>2138.1</v>
      </c>
      <c r="O33" s="196">
        <v>1935.6281602489303</v>
      </c>
      <c r="P33" s="196">
        <v>1512.3854105714843</v>
      </c>
      <c r="Q33" s="196">
        <v>1214.9322749440696</v>
      </c>
      <c r="R33" s="196">
        <v>1033.5471367265009</v>
      </c>
      <c r="S33" s="196">
        <v>1110.6899508144938</v>
      </c>
    </row>
    <row r="34" spans="1:19" x14ac:dyDescent="0.25">
      <c r="A34" s="198" t="s">
        <v>8</v>
      </c>
      <c r="B34" s="195"/>
      <c r="C34" s="195"/>
      <c r="D34" s="196">
        <v>666.20259442416875</v>
      </c>
      <c r="E34" s="196">
        <v>714.66695197430408</v>
      </c>
      <c r="F34" s="196">
        <v>680.379219746839</v>
      </c>
      <c r="G34" s="196">
        <v>580.02722437280829</v>
      </c>
      <c r="H34" s="196">
        <v>756.1720327640063</v>
      </c>
      <c r="I34" s="196">
        <v>692.13517186546744</v>
      </c>
      <c r="J34" s="196">
        <v>727.5643551296165</v>
      </c>
      <c r="K34" s="196">
        <v>784.66591475311907</v>
      </c>
      <c r="L34" s="196">
        <v>778.5068293947262</v>
      </c>
      <c r="M34" s="196">
        <v>258.17950073240064</v>
      </c>
      <c r="N34" s="196">
        <v>1352.0858742544244</v>
      </c>
      <c r="O34" s="196">
        <v>1150.7523749082716</v>
      </c>
      <c r="P34" s="196">
        <v>1144.7619348239161</v>
      </c>
      <c r="Q34" s="196">
        <v>997.70153499074047</v>
      </c>
      <c r="R34" s="196">
        <v>819.05859523970821</v>
      </c>
      <c r="S34" s="196">
        <v>849.4027045842372</v>
      </c>
    </row>
    <row r="35" spans="1:19" x14ac:dyDescent="0.25">
      <c r="A35" s="177" t="s">
        <v>257</v>
      </c>
      <c r="B35" s="140"/>
      <c r="C35" s="140"/>
      <c r="D35" s="146">
        <v>505.07159559890556</v>
      </c>
      <c r="E35" s="146">
        <v>545.89299030964673</v>
      </c>
      <c r="F35" s="146">
        <v>584.71218344029182</v>
      </c>
      <c r="G35" s="146">
        <v>488.13092735418195</v>
      </c>
      <c r="H35" s="146">
        <v>617.10057408931266</v>
      </c>
      <c r="I35" s="146">
        <v>528.64974235013824</v>
      </c>
      <c r="J35" s="146">
        <v>540.58441456572041</v>
      </c>
      <c r="K35" s="146">
        <v>580.84941944257332</v>
      </c>
      <c r="L35" s="146">
        <v>550.09954471868969</v>
      </c>
      <c r="M35" s="146">
        <v>180.31310830873579</v>
      </c>
      <c r="N35" s="146">
        <v>769.80931041951726</v>
      </c>
      <c r="O35" s="146">
        <v>606.65616682914242</v>
      </c>
      <c r="P35" s="146">
        <v>690.45070023072617</v>
      </c>
      <c r="Q35" s="146">
        <v>578.43524492738084</v>
      </c>
      <c r="R35" s="146">
        <v>509.19652644562626</v>
      </c>
      <c r="S35" s="146">
        <v>600.71913795017247</v>
      </c>
    </row>
    <row r="36" spans="1:19" x14ac:dyDescent="0.25">
      <c r="A36" s="177" t="s">
        <v>20</v>
      </c>
      <c r="B36" s="140"/>
      <c r="C36" s="140"/>
      <c r="D36" s="146">
        <v>161.13099882526319</v>
      </c>
      <c r="E36" s="146">
        <v>168.77396166465735</v>
      </c>
      <c r="F36" s="146">
        <v>95.667036306547175</v>
      </c>
      <c r="G36" s="146">
        <v>91.896297018626342</v>
      </c>
      <c r="H36" s="146">
        <v>139.07145867469364</v>
      </c>
      <c r="I36" s="146">
        <v>163.4854295153292</v>
      </c>
      <c r="J36" s="146">
        <v>186.97994056389609</v>
      </c>
      <c r="K36" s="146">
        <v>203.81649531054575</v>
      </c>
      <c r="L36" s="146">
        <v>228.40728467603651</v>
      </c>
      <c r="M36" s="146">
        <v>77.866392423664848</v>
      </c>
      <c r="N36" s="146">
        <v>582.27656383490717</v>
      </c>
      <c r="O36" s="146">
        <v>544.09620807912916</v>
      </c>
      <c r="P36" s="146">
        <v>454.31123459318997</v>
      </c>
      <c r="Q36" s="146">
        <v>419.26629006335963</v>
      </c>
      <c r="R36" s="146">
        <v>309.86206879408195</v>
      </c>
      <c r="S36" s="146">
        <v>248.68356663406473</v>
      </c>
    </row>
    <row r="37" spans="1:19" x14ac:dyDescent="0.25">
      <c r="A37" s="198" t="s">
        <v>183</v>
      </c>
      <c r="B37" s="195"/>
      <c r="C37" s="195"/>
      <c r="D37" s="196">
        <v>128.47405855159025</v>
      </c>
      <c r="E37" s="196">
        <v>137.8201835316994</v>
      </c>
      <c r="F37" s="196">
        <v>131.2079545270974</v>
      </c>
      <c r="G37" s="196">
        <v>111.85554095597365</v>
      </c>
      <c r="H37" s="196">
        <v>145.82424449482687</v>
      </c>
      <c r="I37" s="196">
        <v>133.47503498199103</v>
      </c>
      <c r="J37" s="196">
        <v>140.30738748738395</v>
      </c>
      <c r="K37" s="196">
        <v>151.31915654360921</v>
      </c>
      <c r="L37" s="196">
        <v>150.13140570087603</v>
      </c>
      <c r="M37" s="196">
        <v>241.37663724527948</v>
      </c>
      <c r="N37" s="196">
        <v>786.01412574557548</v>
      </c>
      <c r="O37" s="196">
        <v>784.87578534065869</v>
      </c>
      <c r="P37" s="196">
        <v>367.62347574756814</v>
      </c>
      <c r="Q37" s="196">
        <v>217.23073995332913</v>
      </c>
      <c r="R37" s="196">
        <v>214.48854148679266</v>
      </c>
      <c r="S37" s="196">
        <v>261.28724623025664</v>
      </c>
    </row>
    <row r="38" spans="1:19" x14ac:dyDescent="0.25">
      <c r="A38" s="177" t="s">
        <v>19</v>
      </c>
      <c r="B38" s="140"/>
      <c r="C38" s="140"/>
      <c r="D38" s="146">
        <v>6.2933700143890166</v>
      </c>
      <c r="E38" s="146">
        <v>6.7511949119883381</v>
      </c>
      <c r="F38" s="146">
        <v>6.427291361225012</v>
      </c>
      <c r="G38" s="146">
        <v>5.4793031008116593</v>
      </c>
      <c r="H38" s="146">
        <v>7.1432780906983853</v>
      </c>
      <c r="I38" s="146">
        <v>6.5383455017720378</v>
      </c>
      <c r="J38" s="146">
        <v>6.8730319191697493</v>
      </c>
      <c r="K38" s="146">
        <v>7.4124492767680241</v>
      </c>
      <c r="L38" s="146">
        <v>7.3542666707034643</v>
      </c>
      <c r="M38" s="146">
        <v>8.0644493660152587</v>
      </c>
      <c r="N38" s="146">
        <v>204.17148632231874</v>
      </c>
      <c r="O38" s="146">
        <v>89.680504069751763</v>
      </c>
      <c r="P38" s="146">
        <v>72.524695149513647</v>
      </c>
      <c r="Q38" s="146">
        <v>36.115784621021888</v>
      </c>
      <c r="R38" s="146">
        <v>36.013827284663783</v>
      </c>
      <c r="S38" s="146">
        <v>44.305591628202393</v>
      </c>
    </row>
    <row r="39" spans="1:19" x14ac:dyDescent="0.25">
      <c r="A39" s="177" t="s">
        <v>24</v>
      </c>
      <c r="B39" s="140"/>
      <c r="C39" s="140"/>
      <c r="D39" s="146">
        <v>25.173480057556066</v>
      </c>
      <c r="E39" s="146">
        <v>27.004779647953352</v>
      </c>
      <c r="F39" s="146">
        <v>25.709165444900048</v>
      </c>
      <c r="G39" s="146">
        <v>21.917212403246637</v>
      </c>
      <c r="H39" s="146">
        <v>28.573112362793541</v>
      </c>
      <c r="I39" s="146">
        <v>26.153382007088151</v>
      </c>
      <c r="J39" s="146">
        <v>27.492127676678997</v>
      </c>
      <c r="K39" s="146">
        <v>29.649797107072096</v>
      </c>
      <c r="L39" s="146">
        <v>29.417066682813857</v>
      </c>
      <c r="M39" s="146">
        <v>32.257797464061035</v>
      </c>
      <c r="N39" s="146">
        <v>366.68594528927497</v>
      </c>
      <c r="O39" s="146">
        <v>358.72201627900705</v>
      </c>
      <c r="P39" s="146">
        <v>290.09878059805453</v>
      </c>
      <c r="Q39" s="146">
        <v>144.46313848408755</v>
      </c>
      <c r="R39" s="146">
        <v>142.64300218631536</v>
      </c>
      <c r="S39" s="146">
        <v>173.76445221041624</v>
      </c>
    </row>
    <row r="40" spans="1:19" x14ac:dyDescent="0.25">
      <c r="A40" s="180" t="s">
        <v>258</v>
      </c>
      <c r="B40" s="142"/>
      <c r="C40" s="142"/>
      <c r="D40" s="146">
        <v>24.912077325646127</v>
      </c>
      <c r="E40" s="146">
        <v>26.926744053876643</v>
      </c>
      <c r="F40" s="146">
        <v>25.341754838856687</v>
      </c>
      <c r="G40" s="146">
        <v>21.214106820417662</v>
      </c>
      <c r="H40" s="146">
        <v>27.899766136602537</v>
      </c>
      <c r="I40" s="146">
        <v>25.527414788135868</v>
      </c>
      <c r="J40" s="146">
        <v>26.587787176607925</v>
      </c>
      <c r="K40" s="146">
        <v>28.670353589747194</v>
      </c>
      <c r="L40" s="146">
        <v>28.340933315255334</v>
      </c>
      <c r="M40" s="146">
        <v>30.913612991129231</v>
      </c>
      <c r="N40" s="146">
        <v>344.88384808755734</v>
      </c>
      <c r="O40" s="146">
        <v>333.13244195749542</v>
      </c>
      <c r="P40" s="146">
        <v>274.52859534603675</v>
      </c>
      <c r="Q40" s="146">
        <v>137.80224180322915</v>
      </c>
      <c r="R40" s="146">
        <v>138.12120166133425</v>
      </c>
      <c r="S40" s="146">
        <v>168.25599789653234</v>
      </c>
    </row>
    <row r="41" spans="1:19" x14ac:dyDescent="0.25">
      <c r="A41" s="180" t="s">
        <v>259</v>
      </c>
      <c r="B41" s="142"/>
      <c r="C41" s="142"/>
      <c r="D41" s="146">
        <v>0.26140273190993923</v>
      </c>
      <c r="E41" s="146">
        <v>7.8035594076709458E-2</v>
      </c>
      <c r="F41" s="146">
        <v>0.36741060604336084</v>
      </c>
      <c r="G41" s="146">
        <v>0.70310558282897517</v>
      </c>
      <c r="H41" s="146">
        <v>0.67334622619100415</v>
      </c>
      <c r="I41" s="146">
        <v>0.62596721895228313</v>
      </c>
      <c r="J41" s="146">
        <v>0.90434050007107203</v>
      </c>
      <c r="K41" s="146">
        <v>0.97944351732490276</v>
      </c>
      <c r="L41" s="146">
        <v>1.0761333675585227</v>
      </c>
      <c r="M41" s="146">
        <v>1.3441844729318042</v>
      </c>
      <c r="N41" s="146">
        <v>21.802097201717629</v>
      </c>
      <c r="O41" s="146">
        <v>25.589574321511634</v>
      </c>
      <c r="P41" s="146">
        <v>15.570185252017779</v>
      </c>
      <c r="Q41" s="146">
        <v>6.6608966808584</v>
      </c>
      <c r="R41" s="146">
        <v>4.5218005249811029</v>
      </c>
      <c r="S41" s="146">
        <v>5.5084543138839024</v>
      </c>
    </row>
    <row r="42" spans="1:19" x14ac:dyDescent="0.25">
      <c r="A42" s="177" t="s">
        <v>18</v>
      </c>
      <c r="B42" s="140"/>
      <c r="C42" s="140"/>
      <c r="D42" s="146">
        <v>97.007208479645172</v>
      </c>
      <c r="E42" s="146">
        <v>104.06420897175771</v>
      </c>
      <c r="F42" s="146">
        <v>99.071497720972332</v>
      </c>
      <c r="G42" s="146">
        <v>84.459025451915352</v>
      </c>
      <c r="H42" s="146">
        <v>110.10785404133496</v>
      </c>
      <c r="I42" s="146">
        <v>100.78330747313083</v>
      </c>
      <c r="J42" s="146">
        <v>105.9422278915352</v>
      </c>
      <c r="K42" s="146">
        <v>114.25691015976909</v>
      </c>
      <c r="L42" s="146">
        <v>113.36007234735872</v>
      </c>
      <c r="M42" s="146">
        <v>201.05439041520319</v>
      </c>
      <c r="N42" s="146">
        <v>215.15669413398177</v>
      </c>
      <c r="O42" s="146">
        <v>336.47326499189984</v>
      </c>
      <c r="P42" s="146">
        <v>4.9999999999999432</v>
      </c>
      <c r="Q42" s="146">
        <v>36.65181684821971</v>
      </c>
      <c r="R42" s="146">
        <v>35.831712015813508</v>
      </c>
      <c r="S42" s="146">
        <v>43.217202391638011</v>
      </c>
    </row>
    <row r="43" spans="1:19" x14ac:dyDescent="0.25">
      <c r="A43" s="197" t="s">
        <v>7</v>
      </c>
      <c r="B43" s="195"/>
      <c r="C43" s="195"/>
      <c r="D43" s="196">
        <v>798.7033905130063</v>
      </c>
      <c r="E43" s="196">
        <v>895.368782161235</v>
      </c>
      <c r="F43" s="196">
        <v>892.91376769692795</v>
      </c>
      <c r="G43" s="196">
        <v>901.46635100662525</v>
      </c>
      <c r="H43" s="196">
        <v>994.38173466076955</v>
      </c>
      <c r="I43" s="196">
        <v>933.48300455858384</v>
      </c>
      <c r="J43" s="196">
        <v>1045.8596114655056</v>
      </c>
      <c r="K43" s="196">
        <v>954.03744345956466</v>
      </c>
      <c r="L43" s="196">
        <v>1051.5760141161497</v>
      </c>
      <c r="M43" s="196">
        <v>1018.0292526208996</v>
      </c>
      <c r="N43" s="196">
        <v>473.1</v>
      </c>
      <c r="O43" s="196">
        <v>602.68378063010505</v>
      </c>
      <c r="P43" s="196">
        <v>1161.5954749366101</v>
      </c>
      <c r="Q43" s="196">
        <v>964.15767254210004</v>
      </c>
      <c r="R43" s="196">
        <v>1059.9418577822896</v>
      </c>
      <c r="S43" s="196">
        <v>1297.9558684174904</v>
      </c>
    </row>
    <row r="44" spans="1:19" x14ac:dyDescent="0.25">
      <c r="A44" s="198" t="s">
        <v>26</v>
      </c>
      <c r="B44" s="195"/>
      <c r="C44" s="195"/>
      <c r="D44" s="196">
        <v>554.68309575581861</v>
      </c>
      <c r="E44" s="196">
        <v>667.81017724413948</v>
      </c>
      <c r="F44" s="196">
        <v>646.69564081998101</v>
      </c>
      <c r="G44" s="196">
        <v>666.18950613885374</v>
      </c>
      <c r="H44" s="196">
        <v>741.64517836711696</v>
      </c>
      <c r="I44" s="196">
        <v>681.04970636148335</v>
      </c>
      <c r="J44" s="196">
        <v>752.34845104730664</v>
      </c>
      <c r="K44" s="196">
        <v>704.44818563517981</v>
      </c>
      <c r="L44" s="196">
        <v>791.52645331739166</v>
      </c>
      <c r="M44" s="196">
        <v>648.35559688873866</v>
      </c>
      <c r="N44" s="196">
        <v>400</v>
      </c>
      <c r="O44" s="196">
        <v>501.45857642940496</v>
      </c>
      <c r="P44" s="196">
        <v>939.73083674663542</v>
      </c>
      <c r="Q44" s="196">
        <v>727.98584653979731</v>
      </c>
      <c r="R44" s="196">
        <v>803.93152138803009</v>
      </c>
      <c r="S44" s="196">
        <v>1069.3560759893508</v>
      </c>
    </row>
    <row r="45" spans="1:19" x14ac:dyDescent="0.25">
      <c r="A45" s="177" t="s">
        <v>25</v>
      </c>
      <c r="B45" s="140"/>
      <c r="C45" s="140"/>
      <c r="D45" s="146">
        <v>320.72377737642614</v>
      </c>
      <c r="E45" s="146">
        <v>351.91291827541102</v>
      </c>
      <c r="F45" s="146">
        <v>346.30491837217085</v>
      </c>
      <c r="G45" s="146">
        <v>351.48564001074629</v>
      </c>
      <c r="H45" s="146">
        <v>370.8572569129571</v>
      </c>
      <c r="I45" s="146">
        <v>355.3841854787803</v>
      </c>
      <c r="J45" s="146">
        <v>339.56703561027552</v>
      </c>
      <c r="K45" s="146">
        <v>345.87321424812569</v>
      </c>
      <c r="L45" s="146">
        <v>407.3639657433153</v>
      </c>
      <c r="M45" s="146">
        <v>415.74497891023321</v>
      </c>
      <c r="N45" s="146">
        <v>255.09578544061301</v>
      </c>
      <c r="O45" s="146">
        <v>355.50921035668614</v>
      </c>
      <c r="P45" s="146">
        <v>561.57214813292921</v>
      </c>
      <c r="Q45" s="146">
        <v>540.42913533179819</v>
      </c>
      <c r="R45" s="146">
        <v>479.80224429649149</v>
      </c>
      <c r="S45" s="146">
        <v>513.0893005740661</v>
      </c>
    </row>
    <row r="46" spans="1:19" x14ac:dyDescent="0.25">
      <c r="A46" s="177" t="s">
        <v>17</v>
      </c>
      <c r="B46" s="140"/>
      <c r="C46" s="140"/>
      <c r="D46" s="146">
        <v>233.95931837939247</v>
      </c>
      <c r="E46" s="146">
        <v>315.89725896872847</v>
      </c>
      <c r="F46" s="146">
        <v>300.39072244781016</v>
      </c>
      <c r="G46" s="146">
        <v>314.70386612810745</v>
      </c>
      <c r="H46" s="146">
        <v>370.78792145415986</v>
      </c>
      <c r="I46" s="146">
        <v>325.66552088270305</v>
      </c>
      <c r="J46" s="146">
        <v>412.78141543703111</v>
      </c>
      <c r="K46" s="146">
        <v>358.57497138705412</v>
      </c>
      <c r="L46" s="146">
        <v>384.16248757407635</v>
      </c>
      <c r="M46" s="146">
        <v>232.61061797850545</v>
      </c>
      <c r="N46" s="146">
        <v>144.90421455938699</v>
      </c>
      <c r="O46" s="146">
        <v>145.94936607271882</v>
      </c>
      <c r="P46" s="146">
        <v>378.1586886137062</v>
      </c>
      <c r="Q46" s="146">
        <v>187.55671120799911</v>
      </c>
      <c r="R46" s="146">
        <v>324.1292770915386</v>
      </c>
      <c r="S46" s="146">
        <v>556.26677541528466</v>
      </c>
    </row>
    <row r="47" spans="1:19" ht="22.5" x14ac:dyDescent="0.25">
      <c r="A47" s="198" t="s">
        <v>16</v>
      </c>
      <c r="B47" s="195"/>
      <c r="C47" s="195"/>
      <c r="D47" s="196">
        <v>244.02029475718774</v>
      </c>
      <c r="E47" s="196">
        <v>227.55860491709549</v>
      </c>
      <c r="F47" s="196">
        <v>246.21812687694691</v>
      </c>
      <c r="G47" s="196">
        <v>235.27684486777144</v>
      </c>
      <c r="H47" s="196">
        <v>252.73655629365257</v>
      </c>
      <c r="I47" s="196">
        <v>252.43329819710056</v>
      </c>
      <c r="J47" s="196">
        <v>293.5111604181991</v>
      </c>
      <c r="K47" s="196">
        <v>249.5892578243849</v>
      </c>
      <c r="L47" s="196">
        <v>260.04956079875808</v>
      </c>
      <c r="M47" s="196">
        <v>369.67365573216097</v>
      </c>
      <c r="N47" s="196">
        <v>73.099999999999994</v>
      </c>
      <c r="O47" s="196">
        <v>101.22520420070012</v>
      </c>
      <c r="P47" s="196">
        <v>221.86463818997464</v>
      </c>
      <c r="Q47" s="196">
        <v>236.17182600230277</v>
      </c>
      <c r="R47" s="196">
        <v>256.01033639425958</v>
      </c>
      <c r="S47" s="196">
        <v>228.59979242813952</v>
      </c>
    </row>
    <row r="48" spans="1:19" ht="22.5" x14ac:dyDescent="0.25">
      <c r="A48" s="197" t="s">
        <v>6</v>
      </c>
      <c r="B48" s="195"/>
      <c r="C48" s="195"/>
      <c r="D48" s="196">
        <v>865.74857050817423</v>
      </c>
      <c r="E48" s="196">
        <v>918.42957880693734</v>
      </c>
      <c r="F48" s="196">
        <v>938.98640204435662</v>
      </c>
      <c r="G48" s="196">
        <v>896.14417588871163</v>
      </c>
      <c r="H48" s="196">
        <v>1049.1982445055414</v>
      </c>
      <c r="I48" s="196">
        <v>1041.0820134430314</v>
      </c>
      <c r="J48" s="196">
        <v>1240.3680345363994</v>
      </c>
      <c r="K48" s="196">
        <v>1335.2670331230606</v>
      </c>
      <c r="L48" s="196">
        <v>1472.553538197491</v>
      </c>
      <c r="M48" s="196">
        <v>1056.602975989178</v>
      </c>
      <c r="N48" s="196">
        <v>633.5</v>
      </c>
      <c r="O48" s="196">
        <v>652.66433294437957</v>
      </c>
      <c r="P48" s="196">
        <v>1154.8663936024964</v>
      </c>
      <c r="Q48" s="196">
        <v>883.18714955676842</v>
      </c>
      <c r="R48" s="196">
        <v>1096.9498408010704</v>
      </c>
      <c r="S48" s="196">
        <v>1078.9224312982267</v>
      </c>
    </row>
    <row r="49" spans="1:19" x14ac:dyDescent="0.25">
      <c r="A49" s="173" t="s">
        <v>15</v>
      </c>
      <c r="B49" s="140"/>
      <c r="C49" s="140"/>
      <c r="D49" s="146">
        <v>785.81907545740842</v>
      </c>
      <c r="E49" s="146">
        <v>804.4476958672725</v>
      </c>
      <c r="F49" s="146">
        <v>799.77273022955137</v>
      </c>
      <c r="G49" s="146">
        <v>782.41293531935935</v>
      </c>
      <c r="H49" s="146">
        <v>918.22620491460157</v>
      </c>
      <c r="I49" s="146">
        <v>928.74299364511285</v>
      </c>
      <c r="J49" s="146">
        <v>1135.8267015530416</v>
      </c>
      <c r="K49" s="146">
        <v>1239.2830196325322</v>
      </c>
      <c r="L49" s="146">
        <v>1250.9402779870497</v>
      </c>
      <c r="M49" s="146">
        <v>909.52486248182731</v>
      </c>
      <c r="N49" s="146">
        <v>484.82917577713818</v>
      </c>
      <c r="O49" s="146">
        <v>510.514297521164</v>
      </c>
      <c r="P49" s="146">
        <v>977.97925124062363</v>
      </c>
      <c r="Q49" s="146">
        <v>727.12906084386327</v>
      </c>
      <c r="R49" s="146">
        <v>912.17803885984131</v>
      </c>
      <c r="S49" s="146">
        <v>894.06106165155427</v>
      </c>
    </row>
    <row r="50" spans="1:19" x14ac:dyDescent="0.25">
      <c r="A50" s="173" t="s">
        <v>23</v>
      </c>
      <c r="B50" s="140"/>
      <c r="C50" s="140"/>
      <c r="D50" s="146">
        <v>54.524115238130015</v>
      </c>
      <c r="E50" s="146">
        <v>61.969486315667893</v>
      </c>
      <c r="F50" s="146">
        <v>61.479196360682032</v>
      </c>
      <c r="G50" s="146">
        <v>67.089628365949395</v>
      </c>
      <c r="H50" s="146">
        <v>61.323457066351672</v>
      </c>
      <c r="I50" s="146">
        <v>43.07151652878462</v>
      </c>
      <c r="J50" s="146">
        <v>42.236504322187166</v>
      </c>
      <c r="K50" s="146">
        <v>60.408405272143739</v>
      </c>
      <c r="L50" s="146">
        <v>118.77746781328332</v>
      </c>
      <c r="M50" s="146">
        <v>81.207194506005393</v>
      </c>
      <c r="N50" s="146">
        <v>64.174572255198868</v>
      </c>
      <c r="O50" s="146">
        <v>66.076357659646391</v>
      </c>
      <c r="P50" s="146">
        <v>98.165388629717754</v>
      </c>
      <c r="Q50" s="146">
        <v>88.505646342206958</v>
      </c>
      <c r="R50" s="146">
        <v>110.41191243044551</v>
      </c>
      <c r="S50" s="146">
        <v>113.35365430043738</v>
      </c>
    </row>
    <row r="51" spans="1:19" x14ac:dyDescent="0.25">
      <c r="A51" s="173" t="s">
        <v>14</v>
      </c>
      <c r="B51" s="140"/>
      <c r="C51" s="140"/>
      <c r="D51" s="146">
        <v>25.405379812635793</v>
      </c>
      <c r="E51" s="146">
        <v>52.012396623996949</v>
      </c>
      <c r="F51" s="146">
        <v>77.734475454123213</v>
      </c>
      <c r="G51" s="146">
        <v>46.641612203402886</v>
      </c>
      <c r="H51" s="146">
        <v>69.648582524588193</v>
      </c>
      <c r="I51" s="146">
        <v>69.267503269133954</v>
      </c>
      <c r="J51" s="146">
        <v>62.304828661170568</v>
      </c>
      <c r="K51" s="146">
        <v>35.57560821838473</v>
      </c>
      <c r="L51" s="146">
        <v>102.83579239715792</v>
      </c>
      <c r="M51" s="146">
        <v>65.870919001345342</v>
      </c>
      <c r="N51" s="146">
        <v>84.496251967662957</v>
      </c>
      <c r="O51" s="146">
        <v>76.073677763569179</v>
      </c>
      <c r="P51" s="146">
        <v>78.721753732154994</v>
      </c>
      <c r="Q51" s="146">
        <v>67.552442370698188</v>
      </c>
      <c r="R51" s="146">
        <v>74.359889510783603</v>
      </c>
      <c r="S51" s="146">
        <v>71.507715346235031</v>
      </c>
    </row>
    <row r="52" spans="1:19" x14ac:dyDescent="0.25">
      <c r="A52" s="197" t="s">
        <v>5</v>
      </c>
      <c r="B52" s="195"/>
      <c r="C52" s="195"/>
      <c r="D52" s="196">
        <v>475.35636627204644</v>
      </c>
      <c r="E52" s="196">
        <v>544.50161997331804</v>
      </c>
      <c r="F52" s="196">
        <v>648.00134300796469</v>
      </c>
      <c r="G52" s="196">
        <v>606.91148672209079</v>
      </c>
      <c r="H52" s="196">
        <v>597.85856998924157</v>
      </c>
      <c r="I52" s="196">
        <v>627.25020191925978</v>
      </c>
      <c r="J52" s="196">
        <v>662.63098870090562</v>
      </c>
      <c r="K52" s="196">
        <v>775.13640696943253</v>
      </c>
      <c r="L52" s="196">
        <v>926.80622113372726</v>
      </c>
      <c r="M52" s="196">
        <v>905.47852553263442</v>
      </c>
      <c r="N52" s="196">
        <v>704.3</v>
      </c>
      <c r="O52" s="196">
        <v>821.08129132633235</v>
      </c>
      <c r="P52" s="196">
        <v>611.95630973278708</v>
      </c>
      <c r="Q52" s="196">
        <v>601.52205861704226</v>
      </c>
      <c r="R52" s="196">
        <v>528.81731346038498</v>
      </c>
      <c r="S52" s="196">
        <v>605.4780921438562</v>
      </c>
    </row>
    <row r="53" spans="1:19" x14ac:dyDescent="0.25">
      <c r="A53" s="198" t="s">
        <v>27</v>
      </c>
      <c r="B53" s="195"/>
      <c r="C53" s="195"/>
      <c r="D53" s="196">
        <v>292.54248208101802</v>
      </c>
      <c r="E53" s="196">
        <v>325.90051457975989</v>
      </c>
      <c r="F53" s="196">
        <v>404.20809162298787</v>
      </c>
      <c r="G53" s="196">
        <v>366.31246673640555</v>
      </c>
      <c r="H53" s="196">
        <v>340.34051127922265</v>
      </c>
      <c r="I53" s="196">
        <v>301.30460375912054</v>
      </c>
      <c r="J53" s="196">
        <v>310.27289061463694</v>
      </c>
      <c r="K53" s="196">
        <v>435.48812397314452</v>
      </c>
      <c r="L53" s="196">
        <v>513.73528362468778</v>
      </c>
      <c r="M53" s="196">
        <v>411.41782211701053</v>
      </c>
      <c r="N53" s="196">
        <v>267.39999999999998</v>
      </c>
      <c r="O53" s="196">
        <v>250.68066900038895</v>
      </c>
      <c r="P53" s="196">
        <v>163.05831870489564</v>
      </c>
      <c r="Q53" s="196">
        <v>176.16939220623615</v>
      </c>
      <c r="R53" s="196">
        <v>178.94882561949149</v>
      </c>
      <c r="S53" s="196">
        <v>213.25752447994222</v>
      </c>
    </row>
    <row r="54" spans="1:19" x14ac:dyDescent="0.25">
      <c r="A54" s="177" t="s">
        <v>13</v>
      </c>
      <c r="B54" s="140"/>
      <c r="C54" s="140"/>
      <c r="D54" s="146">
        <v>37.005230238930821</v>
      </c>
      <c r="E54" s="146">
        <v>33.349764000749744</v>
      </c>
      <c r="F54" s="146">
        <v>44.727821677101929</v>
      </c>
      <c r="G54" s="146">
        <v>36.297879794054275</v>
      </c>
      <c r="H54" s="146">
        <v>30.083028361350493</v>
      </c>
      <c r="I54" s="146">
        <v>20.47608947588575</v>
      </c>
      <c r="J54" s="146">
        <v>17.103313737249401</v>
      </c>
      <c r="K54" s="146">
        <v>21.08757672905179</v>
      </c>
      <c r="L54" s="146">
        <v>8.5218473305929194</v>
      </c>
      <c r="M54" s="146">
        <v>2.2341456821647743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255.53725184208719</v>
      </c>
      <c r="E55" s="146">
        <v>292.55075057901013</v>
      </c>
      <c r="F55" s="146">
        <v>359.48026994588594</v>
      </c>
      <c r="G55" s="146">
        <v>330.01458694235129</v>
      </c>
      <c r="H55" s="146">
        <v>310.25748291787215</v>
      </c>
      <c r="I55" s="146">
        <v>280.82851428323477</v>
      </c>
      <c r="J55" s="146">
        <v>293.16957687738756</v>
      </c>
      <c r="K55" s="146">
        <v>414.40054724409276</v>
      </c>
      <c r="L55" s="146">
        <v>505.21343629409489</v>
      </c>
      <c r="M55" s="146">
        <v>409.18367643484578</v>
      </c>
      <c r="N55" s="146">
        <v>267.39999999999998</v>
      </c>
      <c r="O55" s="146">
        <v>250.68066900038895</v>
      </c>
      <c r="P55" s="146">
        <v>163.05831870489564</v>
      </c>
      <c r="Q55" s="146">
        <v>176.16939220623615</v>
      </c>
      <c r="R55" s="146">
        <v>178.94882561949149</v>
      </c>
      <c r="S55" s="146">
        <v>213.25752447994222</v>
      </c>
    </row>
    <row r="56" spans="1:19" ht="22.5" x14ac:dyDescent="0.25">
      <c r="A56" s="198" t="s">
        <v>21</v>
      </c>
      <c r="B56" s="195"/>
      <c r="C56" s="195"/>
      <c r="D56" s="196">
        <v>182.81388419102842</v>
      </c>
      <c r="E56" s="196">
        <v>218.60110539355816</v>
      </c>
      <c r="F56" s="196">
        <v>243.79325138497683</v>
      </c>
      <c r="G56" s="196">
        <v>240.59901998568523</v>
      </c>
      <c r="H56" s="196">
        <v>257.51805871001892</v>
      </c>
      <c r="I56" s="196">
        <v>325.94559816013924</v>
      </c>
      <c r="J56" s="196">
        <v>352.35809808626868</v>
      </c>
      <c r="K56" s="196">
        <v>339.648282996288</v>
      </c>
      <c r="L56" s="196">
        <v>413.07093750903948</v>
      </c>
      <c r="M56" s="196">
        <v>494.06070341562389</v>
      </c>
      <c r="N56" s="196">
        <v>436.9</v>
      </c>
      <c r="O56" s="196">
        <v>570.40062232594346</v>
      </c>
      <c r="P56" s="196">
        <v>448.89799102789141</v>
      </c>
      <c r="Q56" s="196">
        <v>425.35266641080614</v>
      </c>
      <c r="R56" s="196">
        <v>349.86848784089352</v>
      </c>
      <c r="S56" s="196">
        <v>392.22056766391398</v>
      </c>
    </row>
    <row r="57" spans="1:19" ht="22.5" x14ac:dyDescent="0.25">
      <c r="A57" s="197" t="s">
        <v>4</v>
      </c>
      <c r="B57" s="195"/>
      <c r="C57" s="195"/>
      <c r="D57" s="196">
        <v>4971.4101634855433</v>
      </c>
      <c r="E57" s="196">
        <v>6341.9096626643795</v>
      </c>
      <c r="F57" s="196">
        <v>5941.8775997463208</v>
      </c>
      <c r="G57" s="196">
        <v>5955.1469103855825</v>
      </c>
      <c r="H57" s="196">
        <v>6434.8776447685241</v>
      </c>
      <c r="I57" s="196">
        <v>6649.3723391148405</v>
      </c>
      <c r="J57" s="196">
        <v>6885.3328831381814</v>
      </c>
      <c r="K57" s="196">
        <v>6698.3428328025802</v>
      </c>
      <c r="L57" s="196">
        <v>7002.3430494354507</v>
      </c>
      <c r="M57" s="196">
        <v>6348.8121406831251</v>
      </c>
      <c r="N57" s="196">
        <v>6873.8</v>
      </c>
      <c r="O57" s="196">
        <v>6923.4733566705563</v>
      </c>
      <c r="P57" s="196">
        <v>6824.7513165593909</v>
      </c>
      <c r="Q57" s="196">
        <v>6913.8529799960688</v>
      </c>
      <c r="R57" s="196">
        <v>6362.0506667897189</v>
      </c>
      <c r="S57" s="196">
        <v>6564.2344659537021</v>
      </c>
    </row>
    <row r="58" spans="1:19" x14ac:dyDescent="0.25">
      <c r="A58" s="197" t="s">
        <v>3</v>
      </c>
      <c r="B58" s="195"/>
      <c r="C58" s="195"/>
      <c r="D58" s="196">
        <v>870.78199242973346</v>
      </c>
      <c r="E58" s="196">
        <v>1151.1339813226607</v>
      </c>
      <c r="F58" s="196">
        <v>1343.7540803193376</v>
      </c>
      <c r="G58" s="196">
        <v>1543.6143074749032</v>
      </c>
      <c r="H58" s="196">
        <v>1904.5748732048021</v>
      </c>
      <c r="I58" s="196">
        <v>2284.9046530411092</v>
      </c>
      <c r="J58" s="196">
        <v>2663.9092213633676</v>
      </c>
      <c r="K58" s="196">
        <v>2748.8286241658384</v>
      </c>
      <c r="L58" s="196">
        <v>3303.3140168352443</v>
      </c>
      <c r="M58" s="196">
        <v>4168.7098410551234</v>
      </c>
      <c r="N58" s="196">
        <v>3992</v>
      </c>
      <c r="O58" s="196">
        <v>4553.5783741734731</v>
      </c>
      <c r="P58" s="196">
        <v>2404.7201092256682</v>
      </c>
      <c r="Q58" s="196">
        <v>2649.0934109651876</v>
      </c>
      <c r="R58" s="196">
        <v>2681.7405749619306</v>
      </c>
      <c r="S58" s="196">
        <v>3193.2674518297908</v>
      </c>
    </row>
    <row r="59" spans="1:19" x14ac:dyDescent="0.25">
      <c r="A59" s="197" t="s">
        <v>2</v>
      </c>
      <c r="B59" s="195"/>
      <c r="C59" s="195"/>
      <c r="D59" s="196">
        <v>2596.6417008939356</v>
      </c>
      <c r="E59" s="196">
        <v>2799.5044787497618</v>
      </c>
      <c r="F59" s="196">
        <v>2974.9491708791106</v>
      </c>
      <c r="G59" s="196">
        <v>3038.2278992090146</v>
      </c>
      <c r="H59" s="196">
        <v>3319.2165166754894</v>
      </c>
      <c r="I59" s="196">
        <v>3739.5446891812339</v>
      </c>
      <c r="J59" s="196">
        <v>4312.9499439265855</v>
      </c>
      <c r="K59" s="196">
        <v>4724.5491977850343</v>
      </c>
      <c r="L59" s="196">
        <v>4858.3081833171018</v>
      </c>
      <c r="M59" s="196">
        <v>4594.2889753128165</v>
      </c>
      <c r="N59" s="196">
        <v>5152.5</v>
      </c>
      <c r="O59" s="196">
        <v>4564.0801244651884</v>
      </c>
      <c r="P59" s="196">
        <v>5096.3526428710747</v>
      </c>
      <c r="Q59" s="196">
        <v>4764.4366230143505</v>
      </c>
      <c r="R59" s="196">
        <v>5078.9534400812145</v>
      </c>
      <c r="S59" s="196">
        <v>5093.9939533414563</v>
      </c>
    </row>
    <row r="60" spans="1:19" x14ac:dyDescent="0.25">
      <c r="A60" s="197" t="s">
        <v>1</v>
      </c>
      <c r="B60" s="195"/>
      <c r="C60" s="195"/>
      <c r="D60" s="196">
        <v>1972.4973826206008</v>
      </c>
      <c r="E60" s="196">
        <v>2315.6089193825042</v>
      </c>
      <c r="F60" s="196">
        <v>2509.5596053048816</v>
      </c>
      <c r="G60" s="196">
        <v>2552.9923470792273</v>
      </c>
      <c r="H60" s="196">
        <v>2661.2476305947848</v>
      </c>
      <c r="I60" s="196">
        <v>2488.3297512628506</v>
      </c>
      <c r="J60" s="196">
        <v>2460.1155232915694</v>
      </c>
      <c r="K60" s="196">
        <v>2359.3841909900407</v>
      </c>
      <c r="L60" s="196">
        <v>2256.0769831551142</v>
      </c>
      <c r="M60" s="196">
        <v>1931.0111599594184</v>
      </c>
      <c r="N60" s="196">
        <v>2645.6</v>
      </c>
      <c r="O60" s="196">
        <v>3068.55309218203</v>
      </c>
      <c r="P60" s="196">
        <v>2822.8008582016773</v>
      </c>
      <c r="Q60" s="196">
        <v>2932.7242602664073</v>
      </c>
      <c r="R60" s="196">
        <v>2733.7917031978218</v>
      </c>
      <c r="S60" s="196">
        <v>2724.967284869816</v>
      </c>
    </row>
    <row r="61" spans="1:19" ht="11.25" customHeight="1" x14ac:dyDescent="0.25">
      <c r="A61" s="197" t="s">
        <v>0</v>
      </c>
      <c r="B61" s="195"/>
      <c r="C61" s="195"/>
      <c r="D61" s="196">
        <v>640.45260529918664</v>
      </c>
      <c r="E61" s="196">
        <v>791.30931961120643</v>
      </c>
      <c r="F61" s="196">
        <v>872.95517710917545</v>
      </c>
      <c r="G61" s="196">
        <v>856.50314742425076</v>
      </c>
      <c r="H61" s="196">
        <v>1022.2169094417596</v>
      </c>
      <c r="I61" s="196">
        <v>995.49617380114705</v>
      </c>
      <c r="J61" s="196">
        <v>1028.7361173079937</v>
      </c>
      <c r="K61" s="196">
        <v>1042.2709478509564</v>
      </c>
      <c r="L61" s="196">
        <v>1022.0709471512183</v>
      </c>
      <c r="M61" s="196">
        <v>1002.4940818397024</v>
      </c>
      <c r="N61" s="196">
        <v>1231.5</v>
      </c>
      <c r="O61" s="196">
        <v>1266.6277712952158</v>
      </c>
      <c r="P61" s="196">
        <v>991.12541447240096</v>
      </c>
      <c r="Q61" s="196">
        <v>985.03215419034166</v>
      </c>
      <c r="R61" s="196">
        <v>891.05255871902534</v>
      </c>
      <c r="S61" s="196">
        <v>884.43662289607869</v>
      </c>
    </row>
    <row r="62" spans="1:19" ht="11.25" customHeight="1" x14ac:dyDescent="0.25">
      <c r="A62" s="201" t="s">
        <v>248</v>
      </c>
      <c r="B62" s="202"/>
      <c r="C62" s="202"/>
      <c r="D62" s="203">
        <v>1382.5803334138682</v>
      </c>
      <c r="E62" s="203">
        <v>1464.8370497427102</v>
      </c>
      <c r="F62" s="203">
        <v>1597.9929492081851</v>
      </c>
      <c r="G62" s="203">
        <v>1694.2869202958395</v>
      </c>
      <c r="H62" s="203">
        <v>1854.0275619460717</v>
      </c>
      <c r="I62" s="203">
        <v>1861.3533381702691</v>
      </c>
      <c r="J62" s="203">
        <v>2007.7899839617976</v>
      </c>
      <c r="K62" s="203">
        <v>2166.6903308249325</v>
      </c>
      <c r="L62" s="203">
        <v>2156.0875895517356</v>
      </c>
      <c r="M62" s="203">
        <v>2027.2869462292865</v>
      </c>
      <c r="N62" s="203">
        <v>1490</v>
      </c>
      <c r="O62" s="203">
        <v>1316.8028004667444</v>
      </c>
      <c r="P62" s="203">
        <v>1389.3114881997267</v>
      </c>
      <c r="Q62" s="203">
        <v>2150.9140776380946</v>
      </c>
      <c r="R62" s="203">
        <v>1985.3260117207328</v>
      </c>
      <c r="S62" s="203">
        <v>2199.2689860565856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0.12019969173270771</v>
      </c>
      <c r="E66" s="209">
        <f t="shared" ref="E66:S66" si="21">E24/E$23</f>
        <v>0.14494161999033103</v>
      </c>
      <c r="F66" s="209">
        <f t="shared" si="21"/>
        <v>0.12557777873774242</v>
      </c>
      <c r="G66" s="209">
        <f t="shared" si="21"/>
        <v>0.12920467397001004</v>
      </c>
      <c r="H66" s="209">
        <f t="shared" si="21"/>
        <v>0.13984474652866358</v>
      </c>
      <c r="I66" s="209">
        <f t="shared" si="21"/>
        <v>9.480698043363299E-2</v>
      </c>
      <c r="J66" s="209">
        <f t="shared" si="21"/>
        <v>8.742527226251269E-2</v>
      </c>
      <c r="K66" s="209">
        <f t="shared" si="21"/>
        <v>5.4671497493039227E-2</v>
      </c>
      <c r="L66" s="209">
        <f t="shared" si="21"/>
        <v>6.564111700978667E-2</v>
      </c>
      <c r="M66" s="209">
        <f t="shared" si="21"/>
        <v>6.0394171229132425E-2</v>
      </c>
      <c r="N66" s="209">
        <f t="shared" si="21"/>
        <v>6.2712970411296143E-2</v>
      </c>
      <c r="O66" s="209">
        <f t="shared" si="21"/>
        <v>7.3337300284526147E-2</v>
      </c>
      <c r="P66" s="209">
        <f t="shared" si="21"/>
        <v>5.3205504200209856E-2</v>
      </c>
      <c r="Q66" s="209">
        <f t="shared" si="21"/>
        <v>6.1279990806269675E-2</v>
      </c>
      <c r="R66" s="209">
        <f t="shared" si="21"/>
        <v>5.3396741070791016E-2</v>
      </c>
      <c r="S66" s="209">
        <f t="shared" si="21"/>
        <v>4.7602593938017933E-2</v>
      </c>
    </row>
    <row r="67" spans="1:19" x14ac:dyDescent="0.25">
      <c r="A67" s="194" t="s">
        <v>69</v>
      </c>
      <c r="B67" s="195"/>
      <c r="C67" s="195"/>
      <c r="D67" s="209">
        <f t="shared" si="19"/>
        <v>2.2710842551798453E-2</v>
      </c>
      <c r="E67" s="209">
        <f t="shared" ref="E67:S67" si="22">E25/E$23</f>
        <v>2.0246216653074776E-2</v>
      </c>
      <c r="F67" s="209">
        <f t="shared" si="22"/>
        <v>2.0089534389344996E-2</v>
      </c>
      <c r="G67" s="209">
        <f t="shared" si="22"/>
        <v>1.578218128502348E-2</v>
      </c>
      <c r="H67" s="209">
        <f t="shared" si="22"/>
        <v>1.4869346550530268E-2</v>
      </c>
      <c r="I67" s="209">
        <f t="shared" si="22"/>
        <v>1.4998766084963863E-2</v>
      </c>
      <c r="J67" s="209">
        <f t="shared" si="22"/>
        <v>1.5816580559921901E-2</v>
      </c>
      <c r="K67" s="209">
        <f t="shared" si="22"/>
        <v>1.4607928291631829E-2</v>
      </c>
      <c r="L67" s="209">
        <f t="shared" si="22"/>
        <v>1.1242784546275872E-2</v>
      </c>
      <c r="M67" s="209">
        <f t="shared" si="22"/>
        <v>1.3269331288021187E-2</v>
      </c>
      <c r="N67" s="209">
        <f t="shared" si="22"/>
        <v>1.8268545589244262E-2</v>
      </c>
      <c r="O67" s="209">
        <f t="shared" si="22"/>
        <v>1.4369938717443641E-2</v>
      </c>
      <c r="P67" s="209">
        <f t="shared" si="22"/>
        <v>1.611439392581095E-2</v>
      </c>
      <c r="Q67" s="209">
        <f t="shared" si="22"/>
        <v>1.1821972228322514E-2</v>
      </c>
      <c r="R67" s="209">
        <f t="shared" si="22"/>
        <v>8.8136454413098829E-3</v>
      </c>
      <c r="S67" s="209">
        <f t="shared" si="22"/>
        <v>1.022817572936769E-2</v>
      </c>
    </row>
    <row r="68" spans="1:19" x14ac:dyDescent="0.25">
      <c r="A68" s="194" t="s">
        <v>159</v>
      </c>
      <c r="B68" s="195"/>
      <c r="C68" s="195"/>
      <c r="D68" s="209">
        <f t="shared" si="19"/>
        <v>0.55487839810129169</v>
      </c>
      <c r="E68" s="209">
        <f t="shared" ref="E68:S68" si="23">E26/E$23</f>
        <v>0.50864346441773833</v>
      </c>
      <c r="F68" s="209">
        <f t="shared" si="23"/>
        <v>0.51449534025568933</v>
      </c>
      <c r="G68" s="209">
        <f t="shared" si="23"/>
        <v>0.53131292555979215</v>
      </c>
      <c r="H68" s="209">
        <f t="shared" si="23"/>
        <v>0.51740770436240369</v>
      </c>
      <c r="I68" s="209">
        <f t="shared" si="23"/>
        <v>0.55284752335624887</v>
      </c>
      <c r="J68" s="209">
        <f t="shared" si="23"/>
        <v>0.5520992759214266</v>
      </c>
      <c r="K68" s="209">
        <f t="shared" si="23"/>
        <v>0.58674427015828257</v>
      </c>
      <c r="L68" s="209">
        <f t="shared" si="23"/>
        <v>0.56319247464244004</v>
      </c>
      <c r="M68" s="209">
        <f t="shared" si="23"/>
        <v>0.57295412705334003</v>
      </c>
      <c r="N68" s="209">
        <f t="shared" si="23"/>
        <v>0.5508555019766127</v>
      </c>
      <c r="O68" s="209">
        <f t="shared" si="23"/>
        <v>0.5394292719960605</v>
      </c>
      <c r="P68" s="209">
        <f t="shared" si="23"/>
        <v>0.59820226407490784</v>
      </c>
      <c r="Q68" s="209">
        <f t="shared" si="23"/>
        <v>0.59402675155124529</v>
      </c>
      <c r="R68" s="209">
        <f t="shared" si="23"/>
        <v>0.60786042480778879</v>
      </c>
      <c r="S68" s="209">
        <f t="shared" si="23"/>
        <v>0.63000553411283922</v>
      </c>
    </row>
    <row r="69" spans="1:19" x14ac:dyDescent="0.25">
      <c r="A69" s="179" t="s">
        <v>161</v>
      </c>
      <c r="B69" s="172"/>
      <c r="C69" s="172"/>
      <c r="D69" s="206">
        <f t="shared" si="19"/>
        <v>0.20460764120960812</v>
      </c>
      <c r="E69" s="206">
        <f t="shared" ref="E69:S69" si="24">E27/E$23</f>
        <v>0.19487105611415231</v>
      </c>
      <c r="F69" s="206">
        <f t="shared" si="24"/>
        <v>0.2028460931585086</v>
      </c>
      <c r="G69" s="206">
        <f t="shared" si="24"/>
        <v>0.23323381944488653</v>
      </c>
      <c r="H69" s="206">
        <f t="shared" si="24"/>
        <v>0.21908050584933847</v>
      </c>
      <c r="I69" s="206">
        <f t="shared" si="24"/>
        <v>0.23599083377401725</v>
      </c>
      <c r="J69" s="206">
        <f t="shared" si="24"/>
        <v>0.22852457923066222</v>
      </c>
      <c r="K69" s="206">
        <f t="shared" si="24"/>
        <v>0.22816274364961897</v>
      </c>
      <c r="L69" s="206">
        <f t="shared" si="24"/>
        <v>0.22467673348270101</v>
      </c>
      <c r="M69" s="206">
        <f t="shared" si="24"/>
        <v>0.23442393088959093</v>
      </c>
      <c r="N69" s="206">
        <f t="shared" si="24"/>
        <v>0.22672811222674222</v>
      </c>
      <c r="O69" s="206">
        <f t="shared" si="24"/>
        <v>0.20828802117531189</v>
      </c>
      <c r="P69" s="206">
        <f t="shared" si="24"/>
        <v>0.2329014020052064</v>
      </c>
      <c r="Q69" s="206">
        <f t="shared" si="24"/>
        <v>0.23248015830847957</v>
      </c>
      <c r="R69" s="206">
        <f t="shared" si="24"/>
        <v>0.23170507134122093</v>
      </c>
      <c r="S69" s="206">
        <f t="shared" si="24"/>
        <v>0.22217405494380746</v>
      </c>
    </row>
    <row r="70" spans="1:19" x14ac:dyDescent="0.25">
      <c r="A70" s="179" t="s">
        <v>163</v>
      </c>
      <c r="B70" s="141"/>
      <c r="C70" s="141"/>
      <c r="D70" s="206">
        <f t="shared" si="19"/>
        <v>0.22397119201233065</v>
      </c>
      <c r="E70" s="206">
        <f t="shared" ref="E70:S70" si="25">E28/E$23</f>
        <v>0.20526518832497467</v>
      </c>
      <c r="F70" s="206">
        <f t="shared" si="25"/>
        <v>0.20982832042307159</v>
      </c>
      <c r="G70" s="206">
        <f t="shared" si="25"/>
        <v>0.19212758147301773</v>
      </c>
      <c r="H70" s="206">
        <f t="shared" si="25"/>
        <v>0.19126972557308944</v>
      </c>
      <c r="I70" s="206">
        <f t="shared" si="25"/>
        <v>0.20041600564075446</v>
      </c>
      <c r="J70" s="206">
        <f t="shared" si="25"/>
        <v>0.20256261951551013</v>
      </c>
      <c r="K70" s="206">
        <f t="shared" si="25"/>
        <v>0.23631904740000342</v>
      </c>
      <c r="L70" s="206">
        <f t="shared" si="25"/>
        <v>0.21729296515927216</v>
      </c>
      <c r="M70" s="206">
        <f t="shared" si="25"/>
        <v>0.22595383113453057</v>
      </c>
      <c r="N70" s="206">
        <f t="shared" si="25"/>
        <v>0.23679616562751379</v>
      </c>
      <c r="O70" s="206">
        <f t="shared" si="25"/>
        <v>0.25180479180345811</v>
      </c>
      <c r="P70" s="206">
        <f t="shared" si="25"/>
        <v>0.24768388671599856</v>
      </c>
      <c r="Q70" s="206">
        <f t="shared" si="25"/>
        <v>0.27584103347604078</v>
      </c>
      <c r="R70" s="206">
        <f t="shared" si="25"/>
        <v>0.27280059108398208</v>
      </c>
      <c r="S70" s="206">
        <f t="shared" si="25"/>
        <v>0.28867067771597227</v>
      </c>
    </row>
    <row r="71" spans="1:19" x14ac:dyDescent="0.25">
      <c r="A71" s="179" t="s">
        <v>165</v>
      </c>
      <c r="B71" s="141"/>
      <c r="C71" s="141"/>
      <c r="D71" s="206">
        <f t="shared" si="19"/>
        <v>0.12629956487935279</v>
      </c>
      <c r="E71" s="206">
        <f t="shared" ref="E71:S71" si="26">E29/E$23</f>
        <v>0.10850721997861137</v>
      </c>
      <c r="F71" s="206">
        <f t="shared" si="26"/>
        <v>0.10182092667410911</v>
      </c>
      <c r="G71" s="206">
        <f t="shared" si="26"/>
        <v>0.10595152464188791</v>
      </c>
      <c r="H71" s="206">
        <f t="shared" si="26"/>
        <v>0.10705747293997589</v>
      </c>
      <c r="I71" s="206">
        <f t="shared" si="26"/>
        <v>0.11644068394147723</v>
      </c>
      <c r="J71" s="206">
        <f t="shared" si="26"/>
        <v>0.12101207717525414</v>
      </c>
      <c r="K71" s="206">
        <f t="shared" si="26"/>
        <v>0.12226247910866021</v>
      </c>
      <c r="L71" s="206">
        <f t="shared" si="26"/>
        <v>0.12122277600046678</v>
      </c>
      <c r="M71" s="206">
        <f t="shared" si="26"/>
        <v>0.11257636502921853</v>
      </c>
      <c r="N71" s="206">
        <f t="shared" si="26"/>
        <v>8.7331224122356624E-2</v>
      </c>
      <c r="O71" s="206">
        <f t="shared" si="26"/>
        <v>7.9336459017290514E-2</v>
      </c>
      <c r="P71" s="206">
        <f t="shared" si="26"/>
        <v>0.11761697535370284</v>
      </c>
      <c r="Q71" s="206">
        <f t="shared" si="26"/>
        <v>8.5705559766724948E-2</v>
      </c>
      <c r="R71" s="206">
        <f t="shared" si="26"/>
        <v>0.10335476238258584</v>
      </c>
      <c r="S71" s="206">
        <f t="shared" si="26"/>
        <v>0.11916080145305946</v>
      </c>
    </row>
    <row r="72" spans="1:19" x14ac:dyDescent="0.25">
      <c r="A72" s="194" t="s">
        <v>167</v>
      </c>
      <c r="B72" s="195"/>
      <c r="C72" s="195"/>
      <c r="D72" s="209">
        <f t="shared" si="19"/>
        <v>3.6162754218215049E-2</v>
      </c>
      <c r="E72" s="209">
        <f t="shared" ref="E72:S72" si="27">E30/E$23</f>
        <v>3.1812344039183704E-2</v>
      </c>
      <c r="F72" s="209">
        <f t="shared" si="27"/>
        <v>4.5626615677385171E-2</v>
      </c>
      <c r="G72" s="209">
        <f t="shared" si="27"/>
        <v>3.8615208013732499E-2</v>
      </c>
      <c r="H72" s="209">
        <f t="shared" si="27"/>
        <v>3.635154342359416E-2</v>
      </c>
      <c r="I72" s="209">
        <f t="shared" si="27"/>
        <v>3.7994711792702272E-2</v>
      </c>
      <c r="J72" s="209">
        <f t="shared" si="27"/>
        <v>3.459064895700259E-2</v>
      </c>
      <c r="K72" s="209">
        <f t="shared" si="27"/>
        <v>2.7684351135054786E-2</v>
      </c>
      <c r="L72" s="209">
        <f t="shared" si="27"/>
        <v>3.0522098484932099E-2</v>
      </c>
      <c r="M72" s="209">
        <f t="shared" si="27"/>
        <v>3.4388346883219005E-2</v>
      </c>
      <c r="N72" s="209">
        <f t="shared" si="27"/>
        <v>4.3927865337799001E-2</v>
      </c>
      <c r="O72" s="209">
        <f t="shared" si="27"/>
        <v>5.623495294375136E-2</v>
      </c>
      <c r="P72" s="209">
        <f t="shared" si="27"/>
        <v>3.7547033044155353E-2</v>
      </c>
      <c r="Q72" s="209">
        <f t="shared" si="27"/>
        <v>5.0586769371969036E-2</v>
      </c>
      <c r="R72" s="209">
        <f t="shared" si="27"/>
        <v>6.8518840050299248E-2</v>
      </c>
      <c r="S72" s="209">
        <f t="shared" si="27"/>
        <v>5.0783289817232374E-2</v>
      </c>
    </row>
    <row r="73" spans="1:19" x14ac:dyDescent="0.25">
      <c r="A73" s="194" t="s">
        <v>50</v>
      </c>
      <c r="B73" s="195"/>
      <c r="C73" s="195"/>
      <c r="D73" s="209">
        <f t="shared" si="19"/>
        <v>5.7806937378091193E-2</v>
      </c>
      <c r="E73" s="209">
        <f t="shared" ref="E73:S73" si="28">E31/E$23</f>
        <v>6.2789641515975755E-2</v>
      </c>
      <c r="F73" s="209">
        <f t="shared" si="28"/>
        <v>6.8317149086808332E-2</v>
      </c>
      <c r="G73" s="209">
        <f t="shared" si="28"/>
        <v>6.8452399897303368E-2</v>
      </c>
      <c r="H73" s="209">
        <f t="shared" si="28"/>
        <v>7.0219395750573996E-2</v>
      </c>
      <c r="I73" s="209">
        <f t="shared" si="28"/>
        <v>7.8426229508196721E-2</v>
      </c>
      <c r="J73" s="209">
        <f t="shared" si="28"/>
        <v>8.9075348097008358E-2</v>
      </c>
      <c r="K73" s="209">
        <f t="shared" si="28"/>
        <v>0.10515886437698484</v>
      </c>
      <c r="L73" s="209">
        <f t="shared" si="28"/>
        <v>0.12517954871190057</v>
      </c>
      <c r="M73" s="209">
        <f t="shared" si="28"/>
        <v>0.11354616748267123</v>
      </c>
      <c r="N73" s="209">
        <f t="shared" si="28"/>
        <v>0.1005304227045995</v>
      </c>
      <c r="O73" s="209">
        <f t="shared" si="28"/>
        <v>9.0621751203764492E-2</v>
      </c>
      <c r="P73" s="209">
        <f t="shared" si="28"/>
        <v>8.5080823837076769E-2</v>
      </c>
      <c r="Q73" s="209">
        <f t="shared" si="28"/>
        <v>7.9968136797669453E-2</v>
      </c>
      <c r="R73" s="209">
        <f t="shared" si="28"/>
        <v>7.0408444744095341E-2</v>
      </c>
      <c r="S73" s="209">
        <f t="shared" si="28"/>
        <v>6.6779713928936321E-2</v>
      </c>
    </row>
    <row r="74" spans="1:19" x14ac:dyDescent="0.25">
      <c r="A74" s="194" t="s">
        <v>71</v>
      </c>
      <c r="B74" s="195"/>
      <c r="C74" s="195"/>
      <c r="D74" s="209">
        <f t="shared" si="19"/>
        <v>0.20824137601789586</v>
      </c>
      <c r="E74" s="209">
        <f t="shared" ref="E74:S74" si="29">E32/E$23</f>
        <v>0.23156671338369653</v>
      </c>
      <c r="F74" s="209">
        <f t="shared" si="29"/>
        <v>0.22589358185302991</v>
      </c>
      <c r="G74" s="209">
        <f t="shared" si="29"/>
        <v>0.21663261127413844</v>
      </c>
      <c r="H74" s="209">
        <f t="shared" si="29"/>
        <v>0.22130726338423412</v>
      </c>
      <c r="I74" s="209">
        <f t="shared" si="29"/>
        <v>0.22092578882425523</v>
      </c>
      <c r="J74" s="209">
        <f t="shared" si="29"/>
        <v>0.22099287420212796</v>
      </c>
      <c r="K74" s="209">
        <f t="shared" si="29"/>
        <v>0.21113308854500668</v>
      </c>
      <c r="L74" s="209">
        <f t="shared" si="29"/>
        <v>0.2042219766046649</v>
      </c>
      <c r="M74" s="209">
        <f t="shared" si="29"/>
        <v>0.2054478560636161</v>
      </c>
      <c r="N74" s="209">
        <f t="shared" si="29"/>
        <v>0.2237046939804484</v>
      </c>
      <c r="O74" s="209">
        <f t="shared" si="29"/>
        <v>0.22600678485445394</v>
      </c>
      <c r="P74" s="209">
        <f t="shared" si="29"/>
        <v>0.20984998091783916</v>
      </c>
      <c r="Q74" s="209">
        <f t="shared" si="29"/>
        <v>0.20231637924452406</v>
      </c>
      <c r="R74" s="209">
        <f t="shared" si="29"/>
        <v>0.19100190388571572</v>
      </c>
      <c r="S74" s="209">
        <f t="shared" si="29"/>
        <v>0.19460069247360651</v>
      </c>
    </row>
    <row r="75" spans="1:19" x14ac:dyDescent="0.25">
      <c r="A75" s="199" t="s">
        <v>171</v>
      </c>
      <c r="B75" s="200"/>
      <c r="C75" s="200"/>
      <c r="D75" s="210">
        <f t="shared" si="19"/>
        <v>1.0767530997231049E-2</v>
      </c>
      <c r="E75" s="210">
        <f t="shared" ref="E75:S75" si="30">E33/E$23</f>
        <v>1.0921530039701336E-2</v>
      </c>
      <c r="F75" s="210">
        <f t="shared" si="30"/>
        <v>9.8924359583567323E-3</v>
      </c>
      <c r="G75" s="210">
        <f t="shared" si="30"/>
        <v>7.9993040393302652E-3</v>
      </c>
      <c r="H75" s="210">
        <f t="shared" si="30"/>
        <v>9.6249863333211869E-3</v>
      </c>
      <c r="I75" s="210">
        <f t="shared" si="30"/>
        <v>8.5048475233562484E-3</v>
      </c>
      <c r="J75" s="210">
        <f t="shared" si="30"/>
        <v>8.2756765023451768E-3</v>
      </c>
      <c r="K75" s="210">
        <f t="shared" si="30"/>
        <v>8.3240658312836602E-3</v>
      </c>
      <c r="L75" s="210">
        <f t="shared" si="30"/>
        <v>7.5926833998445353E-3</v>
      </c>
      <c r="M75" s="210">
        <f t="shared" si="30"/>
        <v>4.3576579823868386E-3</v>
      </c>
      <c r="N75" s="210">
        <f t="shared" si="30"/>
        <v>1.8879586893693824E-2</v>
      </c>
      <c r="O75" s="210">
        <f t="shared" si="30"/>
        <v>1.7018562595753992E-2</v>
      </c>
      <c r="P75" s="210">
        <f t="shared" si="30"/>
        <v>1.3240543658020357E-2</v>
      </c>
      <c r="Q75" s="210">
        <f t="shared" si="30"/>
        <v>1.0216217960676337E-2</v>
      </c>
      <c r="R75" s="210">
        <f t="shared" si="30"/>
        <v>8.4175349903828581E-3</v>
      </c>
      <c r="S75" s="210">
        <f t="shared" si="30"/>
        <v>8.731836757861277E-3</v>
      </c>
    </row>
    <row r="76" spans="1:19" x14ac:dyDescent="0.25">
      <c r="A76" s="211" t="s">
        <v>8</v>
      </c>
      <c r="B76" s="140"/>
      <c r="C76" s="140"/>
      <c r="D76" s="204">
        <f t="shared" si="19"/>
        <v>9.0267620912688369E-3</v>
      </c>
      <c r="E76" s="204">
        <f t="shared" ref="E76:S76" si="31">E34/E$23</f>
        <v>9.1558643635557685E-3</v>
      </c>
      <c r="F76" s="204">
        <f t="shared" si="31"/>
        <v>8.2931422182264958E-3</v>
      </c>
      <c r="G76" s="204">
        <f t="shared" si="31"/>
        <v>6.7060698016405901E-3</v>
      </c>
      <c r="H76" s="204">
        <f t="shared" si="31"/>
        <v>8.0689307311905389E-3</v>
      </c>
      <c r="I76" s="204">
        <f t="shared" si="31"/>
        <v>7.1298829077525872E-3</v>
      </c>
      <c r="J76" s="204">
        <f t="shared" si="31"/>
        <v>6.9377615862154518E-3</v>
      </c>
      <c r="K76" s="204">
        <f t="shared" si="31"/>
        <v>6.9783278924741617E-3</v>
      </c>
      <c r="L76" s="204">
        <f t="shared" si="31"/>
        <v>6.3651868476020841E-3</v>
      </c>
      <c r="M76" s="204">
        <f t="shared" si="31"/>
        <v>2.2521151813081342E-3</v>
      </c>
      <c r="N76" s="204">
        <f t="shared" si="31"/>
        <v>1.1939021912315788E-2</v>
      </c>
      <c r="O76" s="204">
        <f t="shared" si="31"/>
        <v>1.0117723913497094E-2</v>
      </c>
      <c r="P76" s="204">
        <f t="shared" si="31"/>
        <v>1.0022095075850041E-2</v>
      </c>
      <c r="Q76" s="204">
        <f t="shared" si="31"/>
        <v>8.3895510485438255E-3</v>
      </c>
      <c r="R76" s="204">
        <f t="shared" si="31"/>
        <v>6.6706724247144788E-3</v>
      </c>
      <c r="S76" s="204">
        <f t="shared" si="31"/>
        <v>6.6776923232955221E-3</v>
      </c>
    </row>
    <row r="77" spans="1:19" x14ac:dyDescent="0.25">
      <c r="A77" s="211" t="s">
        <v>183</v>
      </c>
      <c r="B77" s="140"/>
      <c r="C77" s="140"/>
      <c r="D77" s="204">
        <f>D37/D$23</f>
        <v>1.7407689059622125E-3</v>
      </c>
      <c r="E77" s="204">
        <f t="shared" ref="E77:S77" si="32">E37/E$23</f>
        <v>1.7656656761455684E-3</v>
      </c>
      <c r="F77" s="204">
        <f t="shared" si="32"/>
        <v>1.5992937401302359E-3</v>
      </c>
      <c r="G77" s="204">
        <f t="shared" si="32"/>
        <v>1.2932342376896755E-3</v>
      </c>
      <c r="H77" s="204">
        <f t="shared" si="32"/>
        <v>1.5560556021306472E-3</v>
      </c>
      <c r="I77" s="204">
        <f t="shared" si="32"/>
        <v>1.3749646156036614E-3</v>
      </c>
      <c r="J77" s="204">
        <f t="shared" si="32"/>
        <v>1.3379149161297258E-3</v>
      </c>
      <c r="K77" s="204">
        <f t="shared" si="32"/>
        <v>1.3457379388094985E-3</v>
      </c>
      <c r="L77" s="204">
        <f t="shared" si="32"/>
        <v>1.2274965522424512E-3</v>
      </c>
      <c r="M77" s="204">
        <f t="shared" si="32"/>
        <v>2.1055428010787044E-3</v>
      </c>
      <c r="N77" s="204">
        <f t="shared" si="32"/>
        <v>6.940564981378035E-3</v>
      </c>
      <c r="O77" s="204">
        <f t="shared" si="32"/>
        <v>6.9008386822568997E-3</v>
      </c>
      <c r="P77" s="204">
        <f t="shared" si="32"/>
        <v>3.218448582170315E-3</v>
      </c>
      <c r="Q77" s="204">
        <f t="shared" si="32"/>
        <v>1.8266669121325121E-3</v>
      </c>
      <c r="R77" s="204">
        <f t="shared" si="32"/>
        <v>1.7468625656683792E-3</v>
      </c>
      <c r="S77" s="204">
        <f t="shared" si="32"/>
        <v>2.0541444345657557E-3</v>
      </c>
    </row>
    <row r="78" spans="1:19" x14ac:dyDescent="0.25">
      <c r="A78" s="179" t="s">
        <v>7</v>
      </c>
      <c r="B78" s="140"/>
      <c r="C78" s="140"/>
      <c r="D78" s="204">
        <f>D43/D$23</f>
        <v>1.0822091579938072E-2</v>
      </c>
      <c r="E78" s="204">
        <f t="shared" ref="E78:S78" si="33">E43/E$23</f>
        <v>1.1470902778116895E-2</v>
      </c>
      <c r="F78" s="204">
        <f t="shared" si="33"/>
        <v>1.0883725794680228E-2</v>
      </c>
      <c r="G78" s="204">
        <f t="shared" si="33"/>
        <v>1.0422435395541184E-2</v>
      </c>
      <c r="H78" s="204">
        <f t="shared" si="33"/>
        <v>1.0610809431830607E-2</v>
      </c>
      <c r="I78" s="204">
        <f t="shared" si="33"/>
        <v>9.6160761501850878E-3</v>
      </c>
      <c r="J78" s="204">
        <f t="shared" si="33"/>
        <v>9.9728973606835782E-3</v>
      </c>
      <c r="K78" s="204">
        <f t="shared" si="33"/>
        <v>8.4846123388108551E-3</v>
      </c>
      <c r="L78" s="204">
        <f t="shared" si="33"/>
        <v>8.5978408429762745E-3</v>
      </c>
      <c r="M78" s="204">
        <f t="shared" si="33"/>
        <v>8.8803298803326446E-3</v>
      </c>
      <c r="N78" s="204">
        <f t="shared" si="33"/>
        <v>4.1775092649579291E-3</v>
      </c>
      <c r="O78" s="204">
        <f t="shared" si="33"/>
        <v>5.2989576493762316E-3</v>
      </c>
      <c r="P78" s="204">
        <f t="shared" si="33"/>
        <v>1.0169468371851977E-2</v>
      </c>
      <c r="Q78" s="204">
        <f t="shared" si="33"/>
        <v>8.1074847827233426E-3</v>
      </c>
      <c r="R78" s="204">
        <f t="shared" si="33"/>
        <v>8.6325019523660253E-3</v>
      </c>
      <c r="S78" s="204">
        <f t="shared" si="33"/>
        <v>1.0204052673402204E-2</v>
      </c>
    </row>
    <row r="79" spans="1:19" ht="22.5" x14ac:dyDescent="0.25">
      <c r="A79" s="211" t="s">
        <v>26</v>
      </c>
      <c r="B79" s="140"/>
      <c r="C79" s="140"/>
      <c r="D79" s="204">
        <f>D44/D$23</f>
        <v>7.51572026789246E-3</v>
      </c>
      <c r="E79" s="204">
        <f t="shared" ref="E79:S79" si="34">E44/E$23</f>
        <v>8.5555647795916567E-3</v>
      </c>
      <c r="F79" s="204">
        <f t="shared" si="34"/>
        <v>7.8825730792054221E-3</v>
      </c>
      <c r="G79" s="204">
        <f t="shared" si="34"/>
        <v>7.7022476559068607E-3</v>
      </c>
      <c r="H79" s="204">
        <f t="shared" si="34"/>
        <v>7.9139181457050182E-3</v>
      </c>
      <c r="I79" s="204">
        <f t="shared" si="34"/>
        <v>7.0156883483165873E-3</v>
      </c>
      <c r="J79" s="204">
        <f t="shared" si="34"/>
        <v>7.1740927745076507E-3</v>
      </c>
      <c r="K79" s="204">
        <f t="shared" si="34"/>
        <v>6.2649215802466464E-3</v>
      </c>
      <c r="L79" s="204">
        <f t="shared" si="34"/>
        <v>6.4716372162105483E-3</v>
      </c>
      <c r="M79" s="204">
        <f t="shared" si="34"/>
        <v>5.6556445360573847E-3</v>
      </c>
      <c r="N79" s="204">
        <f t="shared" si="34"/>
        <v>3.5320306615581731E-3</v>
      </c>
      <c r="O79" s="204">
        <f t="shared" si="34"/>
        <v>4.4089584701247544E-3</v>
      </c>
      <c r="P79" s="204">
        <f t="shared" si="34"/>
        <v>8.2271007666162074E-3</v>
      </c>
      <c r="Q79" s="204">
        <f t="shared" si="34"/>
        <v>6.1215445781785862E-3</v>
      </c>
      <c r="R79" s="204">
        <f t="shared" si="34"/>
        <v>6.5474727476761384E-3</v>
      </c>
      <c r="S79" s="204">
        <f t="shared" si="34"/>
        <v>8.40688500397321E-3</v>
      </c>
    </row>
    <row r="80" spans="1:19" ht="22.5" x14ac:dyDescent="0.25">
      <c r="A80" s="211" t="s">
        <v>16</v>
      </c>
      <c r="B80" s="140"/>
      <c r="C80" s="140"/>
      <c r="D80" s="204">
        <f>D47/D$23</f>
        <v>3.3063713120456127E-3</v>
      </c>
      <c r="E80" s="204">
        <f t="shared" ref="E80:S80" si="35">E47/E$23</f>
        <v>2.9153379985252391E-3</v>
      </c>
      <c r="F80" s="204">
        <f t="shared" si="35"/>
        <v>3.001152715474807E-3</v>
      </c>
      <c r="G80" s="204">
        <f t="shared" si="35"/>
        <v>2.7201877396343232E-3</v>
      </c>
      <c r="H80" s="204">
        <f t="shared" si="35"/>
        <v>2.6968912861255875E-3</v>
      </c>
      <c r="I80" s="204">
        <f t="shared" si="35"/>
        <v>2.6003878018685E-3</v>
      </c>
      <c r="J80" s="204">
        <f t="shared" si="35"/>
        <v>2.7988045861759288E-3</v>
      </c>
      <c r="K80" s="204">
        <f t="shared" si="35"/>
        <v>2.2196907585642091E-3</v>
      </c>
      <c r="L80" s="204">
        <f t="shared" si="35"/>
        <v>2.1262036267657262E-3</v>
      </c>
      <c r="M80" s="204">
        <f t="shared" si="35"/>
        <v>3.2246853442752612E-3</v>
      </c>
      <c r="N80" s="204">
        <f t="shared" si="35"/>
        <v>6.4547860339975605E-4</v>
      </c>
      <c r="O80" s="204">
        <f t="shared" si="35"/>
        <v>8.8999917925147742E-4</v>
      </c>
      <c r="P80" s="204">
        <f t="shared" si="35"/>
        <v>1.9423676052357695E-3</v>
      </c>
      <c r="Q80" s="204">
        <f t="shared" si="35"/>
        <v>1.9859402045447568E-3</v>
      </c>
      <c r="R80" s="204">
        <f t="shared" si="35"/>
        <v>2.085029204689887E-3</v>
      </c>
      <c r="S80" s="204">
        <f t="shared" si="35"/>
        <v>1.797167669428993E-3</v>
      </c>
    </row>
    <row r="81" spans="1:19" ht="22.5" x14ac:dyDescent="0.25">
      <c r="A81" s="179" t="s">
        <v>6</v>
      </c>
      <c r="B81" s="140"/>
      <c r="C81" s="140"/>
      <c r="D81" s="204">
        <f>D48/D$23</f>
        <v>1.1730525282010011E-2</v>
      </c>
      <c r="E81" s="204">
        <f t="shared" ref="E81:S81" si="36">E48/E$23</f>
        <v>1.1766343228553709E-2</v>
      </c>
      <c r="F81" s="204">
        <f t="shared" si="36"/>
        <v>1.1445305128560741E-2</v>
      </c>
      <c r="G81" s="204">
        <f t="shared" si="36"/>
        <v>1.0360902287546337E-2</v>
      </c>
      <c r="H81" s="204">
        <f t="shared" si="36"/>
        <v>1.1195743285105142E-2</v>
      </c>
      <c r="I81" s="204">
        <f t="shared" si="36"/>
        <v>1.0724484399788473E-2</v>
      </c>
      <c r="J81" s="204">
        <f t="shared" si="36"/>
        <v>1.1827651591374529E-2</v>
      </c>
      <c r="K81" s="204">
        <f t="shared" si="36"/>
        <v>1.1875029876983497E-2</v>
      </c>
      <c r="L81" s="204">
        <f t="shared" si="36"/>
        <v>1.2039815271770921E-2</v>
      </c>
      <c r="M81" s="204">
        <f t="shared" si="36"/>
        <v>9.2168107696009305E-3</v>
      </c>
      <c r="N81" s="204">
        <f t="shared" si="36"/>
        <v>5.593853560242756E-3</v>
      </c>
      <c r="O81" s="204">
        <f t="shared" si="36"/>
        <v>5.7384000875465085E-3</v>
      </c>
      <c r="P81" s="204">
        <f t="shared" si="36"/>
        <v>1.0110557002726143E-2</v>
      </c>
      <c r="Q81" s="204">
        <f t="shared" si="36"/>
        <v>7.4266134878635676E-3</v>
      </c>
      <c r="R81" s="204">
        <f t="shared" si="36"/>
        <v>8.9339066787829848E-3</v>
      </c>
      <c r="S81" s="204">
        <f t="shared" si="36"/>
        <v>8.4820921784538542E-3</v>
      </c>
    </row>
    <row r="82" spans="1:19" x14ac:dyDescent="0.25">
      <c r="A82" s="179" t="s">
        <v>5</v>
      </c>
      <c r="B82" s="140"/>
      <c r="C82" s="140"/>
      <c r="D82" s="204">
        <f>D52/D$23</f>
        <v>6.4408767885641019E-3</v>
      </c>
      <c r="E82" s="204">
        <f t="shared" ref="E82:S82" si="37">E52/E$23</f>
        <v>6.9758129495700229E-3</v>
      </c>
      <c r="F82" s="204">
        <f t="shared" si="37"/>
        <v>7.898488282999605E-3</v>
      </c>
      <c r="G82" s="204">
        <f t="shared" si="37"/>
        <v>7.0168961427228621E-3</v>
      </c>
      <c r="H82" s="204">
        <f t="shared" si="37"/>
        <v>6.3796056707605955E-3</v>
      </c>
      <c r="I82" s="204">
        <f t="shared" si="37"/>
        <v>6.4614842235148967E-3</v>
      </c>
      <c r="J82" s="204">
        <f t="shared" si="37"/>
        <v>6.3185830735565862E-3</v>
      </c>
      <c r="K82" s="204">
        <f t="shared" si="37"/>
        <v>6.8935784102829127E-3</v>
      </c>
      <c r="L82" s="204">
        <f t="shared" si="37"/>
        <v>7.5777045830449242E-3</v>
      </c>
      <c r="M82" s="204">
        <f t="shared" si="37"/>
        <v>7.8985431760292841E-3</v>
      </c>
      <c r="N82" s="204">
        <f t="shared" si="37"/>
        <v>6.2190229873385523E-3</v>
      </c>
      <c r="O82" s="204">
        <f t="shared" si="37"/>
        <v>7.2191672138323506E-3</v>
      </c>
      <c r="P82" s="204">
        <f t="shared" si="37"/>
        <v>5.3575194386173411E-3</v>
      </c>
      <c r="Q82" s="204">
        <f t="shared" si="37"/>
        <v>5.0581259430854571E-3</v>
      </c>
      <c r="R82" s="204">
        <f t="shared" si="37"/>
        <v>4.3068555670054279E-3</v>
      </c>
      <c r="S82" s="204">
        <f t="shared" si="37"/>
        <v>4.7600465433079798E-3</v>
      </c>
    </row>
    <row r="83" spans="1:19" x14ac:dyDescent="0.25">
      <c r="A83" s="211" t="s">
        <v>27</v>
      </c>
      <c r="B83" s="140"/>
      <c r="C83" s="140"/>
      <c r="D83" s="204">
        <f>D53/D$23</f>
        <v>3.963826333665244E-3</v>
      </c>
      <c r="E83" s="204">
        <f t="shared" ref="E83:S83" si="38">E53/E$23</f>
        <v>4.1752328119582576E-3</v>
      </c>
      <c r="F83" s="204">
        <f t="shared" si="38"/>
        <v>4.9268923745711419E-3</v>
      </c>
      <c r="G83" s="204">
        <f t="shared" si="38"/>
        <v>4.2351752950936898E-3</v>
      </c>
      <c r="H83" s="204">
        <f t="shared" si="38"/>
        <v>3.631692117059659E-3</v>
      </c>
      <c r="I83" s="204">
        <f t="shared" si="38"/>
        <v>3.1038251366120218E-3</v>
      </c>
      <c r="J83" s="204">
        <f t="shared" si="38"/>
        <v>2.9586377157890982E-3</v>
      </c>
      <c r="K83" s="204">
        <f t="shared" si="38"/>
        <v>3.8729590074257267E-3</v>
      </c>
      <c r="L83" s="204">
        <f t="shared" si="38"/>
        <v>4.2003755741222802E-3</v>
      </c>
      <c r="M83" s="204">
        <f t="shared" si="38"/>
        <v>3.5888221970450523E-3</v>
      </c>
      <c r="N83" s="204">
        <f t="shared" si="38"/>
        <v>2.3611624972516383E-3</v>
      </c>
      <c r="O83" s="204">
        <f t="shared" si="38"/>
        <v>2.2040517618734951E-3</v>
      </c>
      <c r="P83" s="204">
        <f t="shared" si="38"/>
        <v>1.4275334663534972E-3</v>
      </c>
      <c r="Q83" s="204">
        <f t="shared" si="38"/>
        <v>1.4813870253480906E-3</v>
      </c>
      <c r="R83" s="204">
        <f t="shared" si="38"/>
        <v>1.4574158716271419E-3</v>
      </c>
      <c r="S83" s="204">
        <f t="shared" si="38"/>
        <v>1.6765523896015437E-3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2.4770504548988579E-3</v>
      </c>
      <c r="E84" s="204">
        <f t="shared" ref="E84:S84" si="40">E56/E$23</f>
        <v>2.8005801376117657E-3</v>
      </c>
      <c r="F84" s="204">
        <f t="shared" si="40"/>
        <v>2.9715959084284623E-3</v>
      </c>
      <c r="G84" s="204">
        <f t="shared" si="40"/>
        <v>2.7817208476291723E-3</v>
      </c>
      <c r="H84" s="204">
        <f t="shared" si="40"/>
        <v>2.7479135537009361E-3</v>
      </c>
      <c r="I84" s="204">
        <f t="shared" si="40"/>
        <v>3.3576590869028753E-3</v>
      </c>
      <c r="J84" s="204">
        <f t="shared" si="40"/>
        <v>3.359945357767488E-3</v>
      </c>
      <c r="K84" s="204">
        <f t="shared" si="40"/>
        <v>3.020619402857186E-3</v>
      </c>
      <c r="L84" s="204">
        <f t="shared" si="40"/>
        <v>3.377329008922644E-3</v>
      </c>
      <c r="M84" s="204">
        <f t="shared" si="40"/>
        <v>4.3097209789842326E-3</v>
      </c>
      <c r="N84" s="204">
        <f t="shared" si="40"/>
        <v>3.857860490086914E-3</v>
      </c>
      <c r="O84" s="204">
        <f t="shared" si="40"/>
        <v>5.0151154519588554E-3</v>
      </c>
      <c r="P84" s="204">
        <f t="shared" si="40"/>
        <v>3.9299859722638436E-3</v>
      </c>
      <c r="Q84" s="204">
        <f t="shared" si="40"/>
        <v>3.5767389177373664E-3</v>
      </c>
      <c r="R84" s="204">
        <f t="shared" si="40"/>
        <v>2.8494396953782863E-3</v>
      </c>
      <c r="S84" s="204">
        <f t="shared" si="40"/>
        <v>3.083494153706436E-3</v>
      </c>
    </row>
    <row r="85" spans="1:19" ht="22.5" x14ac:dyDescent="0.25">
      <c r="A85" s="179" t="s">
        <v>4</v>
      </c>
      <c r="B85" s="140"/>
      <c r="C85" s="140"/>
      <c r="D85" s="204">
        <f t="shared" si="39"/>
        <v>6.7360495410090968E-2</v>
      </c>
      <c r="E85" s="204">
        <f t="shared" ref="E85:S85" si="41">E57/E$23</f>
        <v>8.1248565526738564E-2</v>
      </c>
      <c r="F85" s="204">
        <f t="shared" si="41"/>
        <v>7.2425545266249988E-2</v>
      </c>
      <c r="G85" s="204">
        <f t="shared" si="41"/>
        <v>6.8851304183614792E-2</v>
      </c>
      <c r="H85" s="204">
        <f t="shared" si="41"/>
        <v>6.8665038813367829E-2</v>
      </c>
      <c r="I85" s="204">
        <f t="shared" si="41"/>
        <v>6.8497091485986261E-2</v>
      </c>
      <c r="J85" s="204">
        <f t="shared" si="41"/>
        <v>6.5655770033472963E-2</v>
      </c>
      <c r="K85" s="204">
        <f t="shared" si="41"/>
        <v>5.9570871812633208E-2</v>
      </c>
      <c r="L85" s="204">
        <f t="shared" si="41"/>
        <v>5.7252191243226024E-2</v>
      </c>
      <c r="M85" s="204">
        <f t="shared" si="41"/>
        <v>5.5381066911759959E-2</v>
      </c>
      <c r="N85" s="204">
        <f t="shared" si="41"/>
        <v>6.0696180903546421E-2</v>
      </c>
      <c r="O85" s="204">
        <f t="shared" si="41"/>
        <v>6.0873037043116661E-2</v>
      </c>
      <c r="P85" s="204">
        <f t="shared" si="41"/>
        <v>5.974893511296895E-2</v>
      </c>
      <c r="Q85" s="204">
        <f t="shared" si="41"/>
        <v>5.8137750102130688E-2</v>
      </c>
      <c r="R85" s="204">
        <f t="shared" si="41"/>
        <v>5.1814554165285534E-2</v>
      </c>
      <c r="S85" s="204">
        <f t="shared" si="41"/>
        <v>5.160560222499716E-2</v>
      </c>
    </row>
    <row r="86" spans="1:19" x14ac:dyDescent="0.25">
      <c r="A86" s="179" t="s">
        <v>3</v>
      </c>
      <c r="B86" s="140"/>
      <c r="C86" s="140"/>
      <c r="D86" s="204">
        <f t="shared" si="39"/>
        <v>1.1798726010393791E-2</v>
      </c>
      <c r="E86" s="204">
        <f t="shared" ref="E86:S86" si="42">E58/E$23</f>
        <v>1.4747605955688815E-2</v>
      </c>
      <c r="F86" s="204">
        <f t="shared" si="42"/>
        <v>1.6379018304757964E-2</v>
      </c>
      <c r="G86" s="204">
        <f t="shared" si="42"/>
        <v>1.7846723149816144E-2</v>
      </c>
      <c r="H86" s="204">
        <f t="shared" si="42"/>
        <v>2.0323262509566675E-2</v>
      </c>
      <c r="I86" s="204">
        <f t="shared" si="42"/>
        <v>2.3537458135025561E-2</v>
      </c>
      <c r="J86" s="204">
        <f t="shared" si="42"/>
        <v>2.5401968822190816E-2</v>
      </c>
      <c r="K86" s="204">
        <f t="shared" si="42"/>
        <v>2.444636258436584E-2</v>
      </c>
      <c r="L86" s="204">
        <f t="shared" si="42"/>
        <v>2.7008383407255108E-2</v>
      </c>
      <c r="M86" s="204">
        <f t="shared" si="42"/>
        <v>3.6363904542676372E-2</v>
      </c>
      <c r="N86" s="204">
        <f t="shared" si="42"/>
        <v>3.5249666002350563E-2</v>
      </c>
      <c r="O86" s="204">
        <f t="shared" si="42"/>
        <v>4.0036283924272269E-2</v>
      </c>
      <c r="P86" s="204">
        <f t="shared" si="42"/>
        <v>2.1052703476880708E-2</v>
      </c>
      <c r="Q86" s="204">
        <f t="shared" si="42"/>
        <v>2.2275904791366079E-2</v>
      </c>
      <c r="R86" s="204">
        <f t="shared" si="42"/>
        <v>2.184094399058354E-2</v>
      </c>
      <c r="S86" s="204">
        <f t="shared" si="42"/>
        <v>2.510429674196844E-2</v>
      </c>
    </row>
    <row r="87" spans="1:19" x14ac:dyDescent="0.25">
      <c r="A87" s="179" t="s">
        <v>2</v>
      </c>
      <c r="B87" s="140"/>
      <c r="C87" s="140"/>
      <c r="D87" s="204">
        <f t="shared" si="39"/>
        <v>3.5183391758623977E-2</v>
      </c>
      <c r="E87" s="204">
        <f t="shared" ref="E87:S87" si="43">E59/E$23</f>
        <v>3.5865494020382943E-2</v>
      </c>
      <c r="F87" s="204">
        <f t="shared" si="43"/>
        <v>3.626165504477856E-2</v>
      </c>
      <c r="G87" s="204">
        <f t="shared" si="43"/>
        <v>3.5126917339817647E-2</v>
      </c>
      <c r="H87" s="204">
        <f t="shared" si="43"/>
        <v>3.5418564816502053E-2</v>
      </c>
      <c r="I87" s="204">
        <f t="shared" si="43"/>
        <v>3.8522122333862152E-2</v>
      </c>
      <c r="J87" s="204">
        <f t="shared" si="43"/>
        <v>4.1126559091687873E-2</v>
      </c>
      <c r="K87" s="204">
        <f t="shared" si="43"/>
        <v>4.2017185691878782E-2</v>
      </c>
      <c r="L87" s="204">
        <f t="shared" si="43"/>
        <v>3.9722245435008484E-2</v>
      </c>
      <c r="M87" s="204">
        <f t="shared" si="43"/>
        <v>4.0076256710028138E-2</v>
      </c>
      <c r="N87" s="204">
        <f t="shared" si="43"/>
        <v>4.5496969959196214E-2</v>
      </c>
      <c r="O87" s="204">
        <f t="shared" si="43"/>
        <v>4.0128618133070691E-2</v>
      </c>
      <c r="P87" s="204">
        <f t="shared" si="43"/>
        <v>4.4617251127213556E-2</v>
      </c>
      <c r="Q87" s="204">
        <f t="shared" si="43"/>
        <v>4.0063568977772107E-2</v>
      </c>
      <c r="R87" s="204">
        <f t="shared" si="43"/>
        <v>4.136460426160727E-2</v>
      </c>
      <c r="S87" s="204">
        <f t="shared" si="43"/>
        <v>4.0047110909297315E-2</v>
      </c>
    </row>
    <row r="88" spans="1:19" x14ac:dyDescent="0.25">
      <c r="A88" s="179" t="s">
        <v>1</v>
      </c>
      <c r="B88" s="140"/>
      <c r="C88" s="140"/>
      <c r="D88" s="204">
        <f t="shared" si="39"/>
        <v>2.6726501439035367E-2</v>
      </c>
      <c r="E88" s="204">
        <f t="shared" ref="E88:S88" si="44">E60/E$23</f>
        <v>2.9666127874440246E-2</v>
      </c>
      <c r="F88" s="204">
        <f t="shared" si="44"/>
        <v>3.0589021692422769E-2</v>
      </c>
      <c r="G88" s="204">
        <f t="shared" si="44"/>
        <v>2.9516795355735634E-2</v>
      </c>
      <c r="H88" s="204">
        <f t="shared" si="44"/>
        <v>2.8397536353365647E-2</v>
      </c>
      <c r="I88" s="204">
        <f t="shared" si="44"/>
        <v>2.5632998413537809E-2</v>
      </c>
      <c r="J88" s="204">
        <f t="shared" si="44"/>
        <v>2.3458673936965952E-2</v>
      </c>
      <c r="K88" s="204">
        <f t="shared" si="44"/>
        <v>2.098288736580161E-2</v>
      </c>
      <c r="L88" s="204">
        <f t="shared" si="44"/>
        <v>1.8446018709330544E-2</v>
      </c>
      <c r="M88" s="204">
        <f t="shared" si="44"/>
        <v>1.6844325503315487E-2</v>
      </c>
      <c r="N88" s="204">
        <f t="shared" si="44"/>
        <v>2.3360850795545753E-2</v>
      </c>
      <c r="O88" s="204">
        <f t="shared" si="44"/>
        <v>2.6979542843072881E-2</v>
      </c>
      <c r="P88" s="204">
        <f t="shared" si="44"/>
        <v>2.4712892454307404E-2</v>
      </c>
      <c r="Q88" s="204">
        <f t="shared" si="44"/>
        <v>2.4660922159487605E-2</v>
      </c>
      <c r="R88" s="204">
        <f t="shared" si="44"/>
        <v>2.226486485267622E-2</v>
      </c>
      <c r="S88" s="204">
        <f t="shared" si="44"/>
        <v>2.1422692700647061E-2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8.6778606795520578E-3</v>
      </c>
      <c r="E89" s="204">
        <f t="shared" ref="E89:S89" si="45">E61/E$23</f>
        <v>1.013775826622847E-2</v>
      </c>
      <c r="F89" s="204">
        <f t="shared" si="45"/>
        <v>1.0640450536683407E-2</v>
      </c>
      <c r="G89" s="204">
        <f t="shared" si="45"/>
        <v>9.9025867245502251E-3</v>
      </c>
      <c r="H89" s="204">
        <f t="shared" si="45"/>
        <v>1.0907831918072815E-2</v>
      </c>
      <c r="I89" s="204">
        <f t="shared" si="45"/>
        <v>1.0254891591750396E-2</v>
      </c>
      <c r="J89" s="204">
        <f t="shared" si="45"/>
        <v>9.8096145951794781E-3</v>
      </c>
      <c r="K89" s="204">
        <f t="shared" si="45"/>
        <v>9.2693059430168142E-3</v>
      </c>
      <c r="L89" s="204">
        <f t="shared" si="45"/>
        <v>8.356603056624657E-3</v>
      </c>
      <c r="M89" s="204">
        <f t="shared" si="45"/>
        <v>8.7448156591752799E-3</v>
      </c>
      <c r="N89" s="204">
        <f t="shared" si="45"/>
        <v>1.0874239399272225E-2</v>
      </c>
      <c r="O89" s="204">
        <f t="shared" si="45"/>
        <v>1.113653151674327E-2</v>
      </c>
      <c r="P89" s="204">
        <f t="shared" si="45"/>
        <v>8.6770470206642292E-3</v>
      </c>
      <c r="Q89" s="204">
        <f t="shared" si="45"/>
        <v>8.2830157639415276E-3</v>
      </c>
      <c r="R89" s="204">
        <f t="shared" si="45"/>
        <v>7.2570140487674337E-3</v>
      </c>
      <c r="S89" s="204">
        <f t="shared" si="45"/>
        <v>6.9531161312294245E-3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1.8733376072456454E-2</v>
      </c>
      <c r="E90" s="208">
        <f t="shared" ref="E90:S90" si="46">E62/E$23</f>
        <v>1.8766572744275536E-2</v>
      </c>
      <c r="F90" s="208">
        <f t="shared" si="46"/>
        <v>1.9477935843539906E-2</v>
      </c>
      <c r="G90" s="208">
        <f t="shared" si="46"/>
        <v>1.9588746655463399E-2</v>
      </c>
      <c r="H90" s="208">
        <f t="shared" si="46"/>
        <v>1.9783884252341559E-2</v>
      </c>
      <c r="I90" s="208">
        <f t="shared" si="46"/>
        <v>1.9174334567248371E-2</v>
      </c>
      <c r="J90" s="208">
        <f t="shared" si="46"/>
        <v>1.9145479194671002E-2</v>
      </c>
      <c r="K90" s="208">
        <f t="shared" si="46"/>
        <v>1.9269188689949517E-2</v>
      </c>
      <c r="L90" s="208">
        <f t="shared" si="46"/>
        <v>1.7628490655583397E-2</v>
      </c>
      <c r="M90" s="208">
        <f t="shared" si="46"/>
        <v>1.7684144928311132E-2</v>
      </c>
      <c r="N90" s="208">
        <f t="shared" si="46"/>
        <v>1.3156814214304193E-2</v>
      </c>
      <c r="O90" s="208">
        <f t="shared" si="46"/>
        <v>1.1577683847669074E-2</v>
      </c>
      <c r="P90" s="208">
        <f t="shared" si="46"/>
        <v>1.2163063254588468E-2</v>
      </c>
      <c r="Q90" s="208">
        <f t="shared" si="46"/>
        <v>1.8086775275477376E-2</v>
      </c>
      <c r="R90" s="208">
        <f t="shared" si="46"/>
        <v>1.6169123378258422E-2</v>
      </c>
      <c r="S90" s="208">
        <f t="shared" si="46"/>
        <v>1.7289845612441818E-2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5.5923066760633411E-2</v>
      </c>
      <c r="F93" s="144">
        <f t="shared" ref="F93:F94" si="48">IF(E16=0,"",F16/E16-1)</f>
        <v>5.1853176974536508E-2</v>
      </c>
      <c r="G93" s="144">
        <f t="shared" ref="G93:G94" si="49">IF(F16=0,"",G16/F16-1)</f>
        <v>5.5231952427093667E-2</v>
      </c>
      <c r="H93" s="144">
        <f t="shared" ref="H93:H94" si="50">IF(G16=0,"",H16/G16-1)</f>
        <v>8.3587339277442663E-2</v>
      </c>
      <c r="I93" s="144">
        <f t="shared" ref="I93:I94" si="51">IF(H16=0,"",I16/H16-1)</f>
        <v>4.171976651279663E-2</v>
      </c>
      <c r="J93" s="144">
        <f t="shared" ref="J93:J94" si="52">IF(I16=0,"",J16/I16-1)</f>
        <v>8.055856137930939E-2</v>
      </c>
      <c r="K93" s="144">
        <f t="shared" ref="K93:K94" si="53">IF(J16=0,"",K16/J16-1)</f>
        <v>6.8637583065701113E-2</v>
      </c>
      <c r="L93" s="144">
        <f t="shared" ref="L93:L94" si="54">IF(K16=0,"",L16/K16-1)</f>
        <v>8.4592641294090276E-2</v>
      </c>
      <c r="M93" s="144">
        <f t="shared" ref="M93:M94" si="55">IF(L16=0,"",M16/L16-1)</f>
        <v>-7.0675854772986657E-2</v>
      </c>
      <c r="N93" s="144">
        <f t="shared" ref="N93:N94" si="56">IF(M16=0,"",N16/M16-1)</f>
        <v>-7.9799360181780354E-3</v>
      </c>
      <c r="O93" s="144">
        <f t="shared" ref="O93:O94" si="57">IF(N16=0,"",O16/N16-1)</f>
        <v>1.0562424762856404E-2</v>
      </c>
      <c r="P93" s="144">
        <f t="shared" ref="P93:P94" si="58">IF(O16=0,"",P16/O16-1)</f>
        <v>6.4055318042341991E-3</v>
      </c>
      <c r="Q93" s="144">
        <f t="shared" ref="Q93:Q94" si="59">IF(P16=0,"",Q16/P16-1)</f>
        <v>3.531633462110273E-2</v>
      </c>
      <c r="R93" s="144">
        <f t="shared" ref="R93:R94" si="60">IF(Q16=0,"",R16/Q16-1)</f>
        <v>3.0765973984543393E-2</v>
      </c>
      <c r="S93" s="144">
        <f t="shared" ref="S93:S94" si="61">IF(R16=0,"",S16/R16-1)</f>
        <v>3.9742884180870242E-2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9.3920324071313344E-2</v>
      </c>
      <c r="F94" s="213">
        <f t="shared" si="48"/>
        <v>6.1568799681659403E-2</v>
      </c>
      <c r="G94" s="213">
        <f t="shared" si="49"/>
        <v>8.2843257071679721E-2</v>
      </c>
      <c r="H94" s="213">
        <f t="shared" si="50"/>
        <v>0.15780180677982503</v>
      </c>
      <c r="I94" s="213">
        <f t="shared" si="51"/>
        <v>0.1010650140744962</v>
      </c>
      <c r="J94" s="213">
        <f t="shared" si="52"/>
        <v>0.12744716671674272</v>
      </c>
      <c r="K94" s="213">
        <f t="shared" si="53"/>
        <v>0.14119391691310046</v>
      </c>
      <c r="L94" s="213">
        <f t="shared" si="54"/>
        <v>7.12092839010392E-2</v>
      </c>
      <c r="M94" s="213">
        <f t="shared" si="55"/>
        <v>-0.10132952025513164</v>
      </c>
      <c r="N94" s="213">
        <f t="shared" si="56"/>
        <v>9.5055646741826205E-3</v>
      </c>
      <c r="O94" s="213">
        <f t="shared" si="57"/>
        <v>7.8830855084222051E-3</v>
      </c>
      <c r="P94" s="213">
        <f t="shared" si="58"/>
        <v>1.2386219226861561E-2</v>
      </c>
      <c r="Q94" s="213">
        <f t="shared" si="59"/>
        <v>7.315427182233103E-3</v>
      </c>
      <c r="R94" s="213">
        <f t="shared" si="60"/>
        <v>4.6967352606564816E-2</v>
      </c>
      <c r="S94" s="213">
        <f t="shared" si="61"/>
        <v>5.9187786218849237E-2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5.7101270241502577E-2</v>
      </c>
      <c r="F95" s="144">
        <f t="shared" ref="F95:F96" si="63">IF(E20=0,"",F20/E20-1)</f>
        <v>8.0613086626661001E-2</v>
      </c>
      <c r="G95" s="144">
        <f t="shared" ref="G95:G96" si="64">IF(F20=0,"",G20/F20-1)</f>
        <v>6.5281669487399441E-2</v>
      </c>
      <c r="H95" s="144">
        <f t="shared" ref="H95:H96" si="65">IF(G20=0,"",H20/G20-1)</f>
        <v>8.8942907049678999E-2</v>
      </c>
      <c r="I95" s="144">
        <f t="shared" ref="I95:I96" si="66">IF(H20=0,"",I20/H20-1)</f>
        <v>4.8481332753575579E-2</v>
      </c>
      <c r="J95" s="144">
        <f t="shared" ref="J95:J96" si="67">IF(I20=0,"",J20/I20-1)</f>
        <v>8.6929871866451958E-2</v>
      </c>
      <c r="K95" s="144">
        <f t="shared" ref="K95:K96" si="68">IF(J20=0,"",K20/J20-1)</f>
        <v>7.5035752884298867E-2</v>
      </c>
      <c r="L95" s="144">
        <f t="shared" ref="L95:L96" si="69">IF(K20=0,"",L20/K20-1)</f>
        <v>0.11061193017469417</v>
      </c>
      <c r="M95" s="144">
        <f t="shared" ref="M95:M96" si="70">IF(L20=0,"",M20/L20-1)</f>
        <v>-6.1802389992205331E-2</v>
      </c>
      <c r="N95" s="144">
        <f t="shared" ref="N95:N96" si="71">IF(M20=0,"",N20/M20-1)</f>
        <v>-8.6255135855051179E-4</v>
      </c>
      <c r="O95" s="144">
        <f t="shared" ref="O95:O96" si="72">IF(N20=0,"",O20/N20-1)</f>
        <v>1.5346510066311492E-2</v>
      </c>
      <c r="P95" s="144">
        <f t="shared" ref="P95:P96" si="73">IF(O20=0,"",P20/O20-1)</f>
        <v>1.1566916854486964E-2</v>
      </c>
      <c r="Q95" s="144">
        <f t="shared" ref="Q95:Q96" si="74">IF(P20=0,"",Q20/P20-1)</f>
        <v>3.9242558208343326E-2</v>
      </c>
      <c r="R95" s="144">
        <f t="shared" ref="R95:R96" si="75">IF(Q20=0,"",R20/Q20-1)</f>
        <v>3.4525960709823611E-2</v>
      </c>
      <c r="S95" s="144">
        <f t="shared" ref="S95:S96" si="76">IF(R20=0,"",S20/R20-1)</f>
        <v>4.3754371500474898E-2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9.5140925054648662E-2</v>
      </c>
      <c r="F96" s="213">
        <f t="shared" si="63"/>
        <v>9.0594355183782227E-2</v>
      </c>
      <c r="G96" s="213">
        <f t="shared" si="64"/>
        <v>9.315593603216854E-2</v>
      </c>
      <c r="H96" s="213">
        <f t="shared" si="65"/>
        <v>0.16352417526667162</v>
      </c>
      <c r="I96" s="213">
        <f t="shared" si="66"/>
        <v>0.10821177682911931</v>
      </c>
      <c r="J96" s="213">
        <f t="shared" si="67"/>
        <v>0.13409494705345315</v>
      </c>
      <c r="K96" s="213">
        <f t="shared" si="68"/>
        <v>0.14802649756725828</v>
      </c>
      <c r="L96" s="213">
        <f t="shared" si="69"/>
        <v>9.6907507130868931E-2</v>
      </c>
      <c r="M96" s="213">
        <f t="shared" si="70"/>
        <v>-9.2748745836970015E-2</v>
      </c>
      <c r="N96" s="213">
        <f t="shared" si="71"/>
        <v>1.6748401468209551E-2</v>
      </c>
      <c r="O96" s="213">
        <f t="shared" si="72"/>
        <v>1.2654486600357062E-2</v>
      </c>
      <c r="P96" s="213">
        <f t="shared" si="73"/>
        <v>1.7578276436276852E-2</v>
      </c>
      <c r="Q96" s="213">
        <f t="shared" si="74"/>
        <v>1.1135463105303556E-2</v>
      </c>
      <c r="R96" s="213">
        <f t="shared" si="75"/>
        <v>5.0786438070149709E-2</v>
      </c>
      <c r="S96" s="213">
        <f t="shared" si="76"/>
        <v>6.3274294949173138E-2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5.7620903884335384E-2</v>
      </c>
      <c r="F97" s="204">
        <f t="shared" ref="F97:F105" si="78">IF(E23=0,"",F23/E23-1)</f>
        <v>5.1060169073970929E-2</v>
      </c>
      <c r="G97" s="204">
        <f t="shared" ref="G97:G105" si="79">IF(F23=0,"",G23/F23-1)</f>
        <v>5.4261582297322031E-2</v>
      </c>
      <c r="H97" s="204">
        <f t="shared" ref="H97:H105" si="80">IF(G23=0,"",H23/G23-1)</f>
        <v>8.3488521900952017E-2</v>
      </c>
      <c r="I97" s="204">
        <f t="shared" ref="I97:I105" si="81">IF(H23=0,"",I23/H23-1)</f>
        <v>3.586676173565162E-2</v>
      </c>
      <c r="J97" s="204">
        <f t="shared" ref="J97:J105" si="82">IF(I23=0,"",J23/I23-1)</f>
        <v>8.029787308277414E-2</v>
      </c>
      <c r="K97" s="204">
        <f t="shared" ref="K97:K105" si="83">IF(J23=0,"",K23/J23-1)</f>
        <v>7.2213752177213486E-2</v>
      </c>
      <c r="L97" s="204">
        <f t="shared" ref="L97:L105" si="84">IF(K23=0,"",L23/K23-1)</f>
        <v>8.7721854069306993E-2</v>
      </c>
      <c r="M97" s="204">
        <f t="shared" ref="M97:M105" si="85">IF(L23=0,"",M23/L23-1)</f>
        <v>-6.2697255932924079E-2</v>
      </c>
      <c r="N97" s="204">
        <f t="shared" ref="N97:N105" si="86">IF(M23=0,"",N23/M23-1)</f>
        <v>-1.2119602528492646E-2</v>
      </c>
      <c r="O97" s="204">
        <f t="shared" ref="O97:O105" si="87">IF(N23=0,"",O23/N23-1)</f>
        <v>4.3001535688396153E-3</v>
      </c>
      <c r="P97" s="204">
        <f t="shared" ref="P97:P105" si="88">IF(O23=0,"",P23/O23-1)</f>
        <v>4.2864570106426747E-3</v>
      </c>
      <c r="Q97" s="204">
        <f t="shared" ref="Q97:Q105" si="89">IF(P23=0,"",Q23/P23-1)</f>
        <v>4.1130712098116806E-2</v>
      </c>
      <c r="R97" s="204">
        <f t="shared" ref="R97:R105" si="90">IF(Q23=0,"",R23/Q23-1)</f>
        <v>3.2484257022977081E-2</v>
      </c>
      <c r="S97" s="204">
        <f t="shared" ref="S97:S105" si="91">IF(R23=0,"",S23/R23-1)</f>
        <v>3.5957351724007713E-2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0.2753217993729753</v>
      </c>
      <c r="F98" s="209">
        <f t="shared" si="78"/>
        <v>-8.9358864894498624E-2</v>
      </c>
      <c r="G98" s="209">
        <f t="shared" si="79"/>
        <v>8.4710411260784602E-2</v>
      </c>
      <c r="H98" s="209">
        <f t="shared" si="80"/>
        <v>0.17271436904151516</v>
      </c>
      <c r="I98" s="209">
        <f t="shared" si="81"/>
        <v>-0.29773979895917368</v>
      </c>
      <c r="J98" s="209">
        <f t="shared" si="82"/>
        <v>-3.8145372113317366E-3</v>
      </c>
      <c r="K98" s="209">
        <f t="shared" si="83"/>
        <v>-0.32948986091640309</v>
      </c>
      <c r="L98" s="209">
        <f t="shared" si="84"/>
        <v>0.30596893758317179</v>
      </c>
      <c r="M98" s="209">
        <f t="shared" si="85"/>
        <v>-0.13761945260189834</v>
      </c>
      <c r="N98" s="209">
        <f t="shared" si="86"/>
        <v>2.5809492467143702E-2</v>
      </c>
      <c r="O98" s="209">
        <f t="shared" si="87"/>
        <v>0.17444065326567704</v>
      </c>
      <c r="P98" s="209">
        <f t="shared" si="88"/>
        <v>-0.27139985928868615</v>
      </c>
      <c r="Q98" s="209">
        <f t="shared" si="89"/>
        <v>0.19913308640811556</v>
      </c>
      <c r="R98" s="209">
        <f t="shared" si="90"/>
        <v>-0.10033774798994655</v>
      </c>
      <c r="S98" s="209">
        <f t="shared" si="91"/>
        <v>-7.6455675715420224E-2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-5.7154224550451049E-2</v>
      </c>
      <c r="F99" s="209">
        <f t="shared" si="78"/>
        <v>4.2926180910720424E-2</v>
      </c>
      <c r="G99" s="209">
        <f t="shared" si="79"/>
        <v>-0.17178033640855717</v>
      </c>
      <c r="H99" s="209">
        <f t="shared" si="80"/>
        <v>2.0820001032138213E-2</v>
      </c>
      <c r="I99" s="209">
        <f t="shared" si="81"/>
        <v>4.4882719066626775E-2</v>
      </c>
      <c r="J99" s="209">
        <f t="shared" si="82"/>
        <v>0.13920160108738355</v>
      </c>
      <c r="K99" s="209">
        <f t="shared" si="83"/>
        <v>-9.7213777803072388E-3</v>
      </c>
      <c r="L99" s="209">
        <f t="shared" si="84"/>
        <v>-0.16285032295904989</v>
      </c>
      <c r="M99" s="209">
        <f t="shared" si="85"/>
        <v>0.10625446721001164</v>
      </c>
      <c r="N99" s="209">
        <f t="shared" si="86"/>
        <v>0.36006387105738491</v>
      </c>
      <c r="O99" s="209">
        <f t="shared" si="87"/>
        <v>-0.21002295501836499</v>
      </c>
      <c r="P99" s="209">
        <f t="shared" si="88"/>
        <v>0.1262029644553333</v>
      </c>
      <c r="Q99" s="209">
        <f t="shared" si="89"/>
        <v>-0.23619725190141316</v>
      </c>
      <c r="R99" s="209">
        <f t="shared" si="90"/>
        <v>-0.23025109606216465</v>
      </c>
      <c r="S99" s="209">
        <f t="shared" si="91"/>
        <v>0.20222147715403826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-3.0504769273525745E-2</v>
      </c>
      <c r="F100" s="209">
        <f t="shared" si="78"/>
        <v>6.3152477415487684E-2</v>
      </c>
      <c r="G100" s="209">
        <f t="shared" si="79"/>
        <v>8.8722796434484552E-2</v>
      </c>
      <c r="H100" s="209">
        <f t="shared" si="80"/>
        <v>5.5132073493471045E-2</v>
      </c>
      <c r="I100" s="209">
        <f t="shared" si="81"/>
        <v>0.10681841210369258</v>
      </c>
      <c r="J100" s="209">
        <f t="shared" si="82"/>
        <v>7.8835751831925593E-2</v>
      </c>
      <c r="K100" s="209">
        <f t="shared" si="83"/>
        <v>0.13949665017207313</v>
      </c>
      <c r="L100" s="209">
        <f t="shared" si="84"/>
        <v>4.4060920357517075E-2</v>
      </c>
      <c r="M100" s="209">
        <f t="shared" si="85"/>
        <v>-4.6451258332948275E-2</v>
      </c>
      <c r="N100" s="209">
        <f t="shared" si="86"/>
        <v>-5.0221777717709526E-2</v>
      </c>
      <c r="O100" s="209">
        <f t="shared" si="87"/>
        <v>-1.6531742423857021E-2</v>
      </c>
      <c r="P100" s="209">
        <f t="shared" si="88"/>
        <v>0.11370751190514095</v>
      </c>
      <c r="Q100" s="209">
        <f t="shared" si="89"/>
        <v>3.386351404787491E-2</v>
      </c>
      <c r="R100" s="209">
        <f t="shared" si="90"/>
        <v>5.6528712625156796E-2</v>
      </c>
      <c r="S100" s="209">
        <f t="shared" si="91"/>
        <v>7.3698563115673688E-2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7.2923048714890193E-3</v>
      </c>
      <c r="F101" s="206">
        <f t="shared" si="78"/>
        <v>9.4074477875695228E-2</v>
      </c>
      <c r="G101" s="206">
        <f t="shared" si="79"/>
        <v>0.21219714762300246</v>
      </c>
      <c r="H101" s="206">
        <f t="shared" si="80"/>
        <v>1.7739254216963207E-2</v>
      </c>
      <c r="I101" s="206">
        <f t="shared" si="81"/>
        <v>0.11582297034177591</v>
      </c>
      <c r="J101" s="206">
        <f t="shared" si="82"/>
        <v>4.611951634708511E-2</v>
      </c>
      <c r="K101" s="206">
        <f t="shared" si="83"/>
        <v>7.0516056956298145E-2</v>
      </c>
      <c r="L101" s="206">
        <f t="shared" si="84"/>
        <v>7.1102973259005386E-2</v>
      </c>
      <c r="M101" s="206">
        <f t="shared" si="85"/>
        <v>-2.2034056255665013E-2</v>
      </c>
      <c r="N101" s="206">
        <f t="shared" si="86"/>
        <v>-4.4550371736540195E-2</v>
      </c>
      <c r="O101" s="206">
        <f t="shared" si="87"/>
        <v>-7.7380878804659492E-2</v>
      </c>
      <c r="P101" s="206">
        <f t="shared" si="88"/>
        <v>0.12296291708370188</v>
      </c>
      <c r="Q101" s="206">
        <f t="shared" si="89"/>
        <v>3.9247641639269748E-2</v>
      </c>
      <c r="R101" s="206">
        <f t="shared" si="90"/>
        <v>2.904196286187144E-2</v>
      </c>
      <c r="S101" s="206">
        <f t="shared" si="91"/>
        <v>-6.6559862109311085E-3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-3.0711262186361554E-2</v>
      </c>
      <c r="F102" s="206">
        <f t="shared" si="78"/>
        <v>7.442568191942911E-2</v>
      </c>
      <c r="G102" s="206">
        <f t="shared" si="79"/>
        <v>-3.4674024753668431E-2</v>
      </c>
      <c r="H102" s="206">
        <f t="shared" si="80"/>
        <v>7.8650710411882541E-2</v>
      </c>
      <c r="I102" s="206">
        <f t="shared" si="81"/>
        <v>8.5400620202966016E-2</v>
      </c>
      <c r="J102" s="206">
        <f t="shared" si="82"/>
        <v>9.1868717416361489E-2</v>
      </c>
      <c r="K102" s="206">
        <f t="shared" si="83"/>
        <v>0.25089482516442718</v>
      </c>
      <c r="L102" s="206">
        <f t="shared" si="84"/>
        <v>1.4920312029587102E-4</v>
      </c>
      <c r="M102" s="206">
        <f t="shared" si="85"/>
        <v>-2.5338230348931345E-2</v>
      </c>
      <c r="N102" s="206">
        <f t="shared" si="86"/>
        <v>3.5283575610452589E-2</v>
      </c>
      <c r="O102" s="206">
        <f t="shared" si="87"/>
        <v>6.7954755126318434E-2</v>
      </c>
      <c r="P102" s="206">
        <f t="shared" si="88"/>
        <v>-1.2149168142957079E-2</v>
      </c>
      <c r="Q102" s="206">
        <f t="shared" si="89"/>
        <v>0.1594883115593515</v>
      </c>
      <c r="R102" s="206">
        <f t="shared" si="90"/>
        <v>2.1103756940640483E-2</v>
      </c>
      <c r="S102" s="206">
        <f t="shared" si="91"/>
        <v>9.6223837414450397E-2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-9.1370550790266236E-2</v>
      </c>
      <c r="F103" s="206">
        <f t="shared" si="78"/>
        <v>-1.3706918060816919E-2</v>
      </c>
      <c r="G103" s="206">
        <f t="shared" si="79"/>
        <v>9.703010632856035E-2</v>
      </c>
      <c r="H103" s="206">
        <f t="shared" si="80"/>
        <v>9.4798243878473132E-2</v>
      </c>
      <c r="I103" s="206">
        <f t="shared" si="81"/>
        <v>0.12665684044652425</v>
      </c>
      <c r="J103" s="206">
        <f t="shared" si="82"/>
        <v>0.12270973653383588</v>
      </c>
      <c r="K103" s="206">
        <f t="shared" si="83"/>
        <v>8.3292796352327558E-2</v>
      </c>
      <c r="L103" s="206">
        <f t="shared" si="84"/>
        <v>7.8472018790564757E-2</v>
      </c>
      <c r="M103" s="206">
        <f t="shared" si="85"/>
        <v>-0.12955189329621497</v>
      </c>
      <c r="N103" s="206">
        <f t="shared" si="86"/>
        <v>-0.23365082559491634</v>
      </c>
      <c r="O103" s="206">
        <f t="shared" si="87"/>
        <v>-8.7638828203766228E-2</v>
      </c>
      <c r="P103" s="206">
        <f t="shared" si="88"/>
        <v>0.4888632152909056</v>
      </c>
      <c r="Q103" s="206">
        <f t="shared" si="89"/>
        <v>-0.24134513574796779</v>
      </c>
      <c r="R103" s="206">
        <f t="shared" si="90"/>
        <v>0.24510201367124518</v>
      </c>
      <c r="S103" s="206">
        <f t="shared" si="91"/>
        <v>0.19438626200567799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-6.9611792996291055E-2</v>
      </c>
      <c r="F104" s="209">
        <f t="shared" si="78"/>
        <v>0.5074751589847355</v>
      </c>
      <c r="G104" s="209">
        <f t="shared" si="79"/>
        <v>-0.10774600094926556</v>
      </c>
      <c r="H104" s="209">
        <f t="shared" si="80"/>
        <v>1.9973271640580714E-2</v>
      </c>
      <c r="I104" s="209">
        <f t="shared" si="81"/>
        <v>8.2690179318238188E-2</v>
      </c>
      <c r="J104" s="209">
        <f t="shared" si="82"/>
        <v>-1.6489328812854365E-2</v>
      </c>
      <c r="K104" s="209">
        <f t="shared" si="83"/>
        <v>-0.14186224016767379</v>
      </c>
      <c r="L104" s="209">
        <f t="shared" si="84"/>
        <v>0.19921732650175872</v>
      </c>
      <c r="M104" s="209">
        <f t="shared" si="85"/>
        <v>5.6031318209782688E-2</v>
      </c>
      <c r="N104" s="209">
        <f t="shared" si="86"/>
        <v>0.26192390746052596</v>
      </c>
      <c r="O104" s="209">
        <f t="shared" si="87"/>
        <v>0.28567075688854149</v>
      </c>
      <c r="P104" s="209">
        <f t="shared" si="88"/>
        <v>-0.32945659570670471</v>
      </c>
      <c r="Q104" s="209">
        <f t="shared" si="89"/>
        <v>0.40270575193103419</v>
      </c>
      <c r="R104" s="209">
        <f t="shared" si="90"/>
        <v>0.39848075968674523</v>
      </c>
      <c r="S104" s="209">
        <f t="shared" si="91"/>
        <v>-0.23219187026119181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0.1487831811665592</v>
      </c>
      <c r="F105" s="209">
        <f t="shared" si="78"/>
        <v>0.14358726274241862</v>
      </c>
      <c r="G105" s="209">
        <f t="shared" si="79"/>
        <v>5.6348755655482918E-2</v>
      </c>
      <c r="H105" s="209">
        <f t="shared" si="80"/>
        <v>0.11145715014682223</v>
      </c>
      <c r="I105" s="209">
        <f t="shared" si="81"/>
        <v>0.15693283212464348</v>
      </c>
      <c r="J105" s="209">
        <f t="shared" si="82"/>
        <v>0.2269862990576208</v>
      </c>
      <c r="K105" s="209">
        <f t="shared" si="83"/>
        <v>0.26581352705517514</v>
      </c>
      <c r="L105" s="209">
        <f t="shared" si="84"/>
        <v>0.29480792345136675</v>
      </c>
      <c r="M105" s="209">
        <f t="shared" si="85"/>
        <v>-0.14980413769705736</v>
      </c>
      <c r="N105" s="209">
        <f t="shared" si="86"/>
        <v>-0.12535987659332637</v>
      </c>
      <c r="O105" s="209">
        <f t="shared" si="87"/>
        <v>-9.4687596032023036E-2</v>
      </c>
      <c r="P105" s="209">
        <f t="shared" si="88"/>
        <v>-5.7119091212894268E-2</v>
      </c>
      <c r="Q105" s="209">
        <f t="shared" si="89"/>
        <v>-2.1433039144654886E-2</v>
      </c>
      <c r="R105" s="209">
        <f t="shared" si="90"/>
        <v>-9.094279708328501E-2</v>
      </c>
      <c r="S105" s="209">
        <f t="shared" si="91"/>
        <v>-1.7434118277276478E-2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0.17608614292551961</v>
      </c>
      <c r="F106" s="209">
        <f t="shared" ref="F106" si="93">IF(E23=14,"",F32/E32-1)</f>
        <v>2.5310343036058391E-2</v>
      </c>
      <c r="G106" s="209">
        <f t="shared" ref="G106" si="94">IF(F23=14,"",G32/F32-1)</f>
        <v>1.103996698616494E-2</v>
      </c>
      <c r="H106" s="209">
        <f t="shared" ref="H106" si="95">IF(G23=14,"",H32/G32-1)</f>
        <v>0.10686880557744494</v>
      </c>
      <c r="I106" s="209">
        <f t="shared" ref="I106" si="96">IF(H23=14,"",I32/H32-1)</f>
        <v>3.4081204356796846E-2</v>
      </c>
      <c r="J106" s="209">
        <f t="shared" ref="J106" si="97">IF(I23=14,"",J32/I32-1)</f>
        <v>8.0625911703419373E-2</v>
      </c>
      <c r="K106" s="209">
        <f t="shared" ref="K106" si="98">IF(J23=14,"",K32/J32-1)</f>
        <v>2.4376020697167045E-2</v>
      </c>
      <c r="L106" s="209">
        <f t="shared" ref="L106" si="99">IF(K23=14,"",L32/K32-1)</f>
        <v>5.2116977802711739E-2</v>
      </c>
      <c r="M106" s="209">
        <f t="shared" ref="M106" si="100">IF(L23=14,"",M32/L32-1)</f>
        <v>-5.7070926191758575E-2</v>
      </c>
      <c r="N106" s="209">
        <f t="shared" ref="N106" si="101">IF(M23=14,"",N32/M32-1)</f>
        <v>7.5667014686283895E-2</v>
      </c>
      <c r="O106" s="209">
        <f t="shared" ref="O106" si="102">IF(N23=14,"",O32/N32-1)</f>
        <v>1.4635163430077647E-2</v>
      </c>
      <c r="P106" s="209">
        <f t="shared" ref="P106" si="103">IF(O23=14,"",P32/O32-1)</f>
        <v>-6.7508110539919453E-2</v>
      </c>
      <c r="Q106" s="209">
        <f t="shared" ref="Q106" si="104">IF(P23=14,"",Q32/P32-1)</f>
        <v>3.7541822528603941E-3</v>
      </c>
      <c r="R106" s="209">
        <f t="shared" ref="R106" si="105">IF(Q23=14,"",R32/Q32-1)</f>
        <v>-2.5257077257846872E-2</v>
      </c>
      <c r="S106" s="209">
        <f t="shared" ref="S106" si="106">IF(R23=14,"",S32/R32-1)</f>
        <v>5.5476484356092204E-2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7.2747176243024736E-2</v>
      </c>
      <c r="F107" s="210">
        <f t="shared" ref="F107:F108" si="108">IF(E33=0,"",F33/E33-1)</f>
        <v>-4.7977218105221597E-2</v>
      </c>
      <c r="G107" s="210">
        <f t="shared" ref="G107:G108" si="109">IF(F33=0,"",G33/F33-1)</f>
        <v>-0.14749420978990291</v>
      </c>
      <c r="H107" s="210">
        <f t="shared" ref="H107:H108" si="110">IF(G33=0,"",H33/G33-1)</f>
        <v>0.30368369102272053</v>
      </c>
      <c r="I107" s="210">
        <f t="shared" ref="I107:I108" si="111">IF(H33=0,"",I33/H33-1)</f>
        <v>-8.4685571700486406E-2</v>
      </c>
      <c r="J107" s="210">
        <f t="shared" ref="J107:J108" si="112">IF(I33=0,"",J33/I33-1)</f>
        <v>5.1188242852417076E-2</v>
      </c>
      <c r="K107" s="210">
        <f t="shared" ref="K107:K108" si="113">IF(J33=0,"",K33/J33-1)</f>
        <v>7.8483173647683646E-2</v>
      </c>
      <c r="L107" s="210">
        <f t="shared" ref="L107:L108" si="114">IF(K33=0,"",L33/K33-1)</f>
        <v>-7.8493091678776272E-3</v>
      </c>
      <c r="M107" s="210">
        <f t="shared" ref="M107:M108" si="115">IF(L33=0,"",M33/L33-1)</f>
        <v>-0.46205516949638481</v>
      </c>
      <c r="N107" s="210">
        <f t="shared" ref="N107:N108" si="116">IF(M33=0,"",N33/M33-1)</f>
        <v>3.2799994584302938</v>
      </c>
      <c r="O107" s="210">
        <f t="shared" ref="O107:O108" si="117">IF(N33=0,"",O33/N33-1)</f>
        <v>-9.4697086081600323E-2</v>
      </c>
      <c r="P107" s="210">
        <f t="shared" ref="P107:P108" si="118">IF(O33=0,"",P33/O33-1)</f>
        <v>-0.2186591197469534</v>
      </c>
      <c r="Q107" s="210">
        <f t="shared" ref="Q107:Q108" si="119">IF(P33=0,"",Q33/P33-1)</f>
        <v>-0.19667813081786889</v>
      </c>
      <c r="R107" s="210">
        <f t="shared" ref="R107:R108" si="120">IF(Q33=0,"",R33/Q33-1)</f>
        <v>-0.14929650150739382</v>
      </c>
      <c r="S107" s="210">
        <f t="shared" ref="S107:S108" si="121">IF(R33=0,"",S33/R33-1)</f>
        <v>7.4638892941373935E-2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7.2747176243024736E-2</v>
      </c>
      <c r="F108" s="204">
        <f t="shared" si="108"/>
        <v>-4.7977218105221597E-2</v>
      </c>
      <c r="G108" s="204">
        <f t="shared" si="109"/>
        <v>-0.14749420978990291</v>
      </c>
      <c r="H108" s="204">
        <f t="shared" si="110"/>
        <v>0.3036836910227203</v>
      </c>
      <c r="I108" s="204">
        <f t="shared" si="111"/>
        <v>-8.4685571700486517E-2</v>
      </c>
      <c r="J108" s="204">
        <f t="shared" si="112"/>
        <v>5.1188242852417298E-2</v>
      </c>
      <c r="K108" s="204">
        <f t="shared" si="113"/>
        <v>7.8483173647683424E-2</v>
      </c>
      <c r="L108" s="204">
        <f t="shared" si="114"/>
        <v>-7.8493091678777382E-3</v>
      </c>
      <c r="M108" s="204">
        <f t="shared" si="115"/>
        <v>-0.66836578565003713</v>
      </c>
      <c r="N108" s="204">
        <f t="shared" si="116"/>
        <v>4.2369993373557655</v>
      </c>
      <c r="O108" s="204">
        <f t="shared" si="117"/>
        <v>-0.14890585219461261</v>
      </c>
      <c r="P108" s="204">
        <f t="shared" si="118"/>
        <v>-5.2056725799353165E-3</v>
      </c>
      <c r="Q108" s="204">
        <f t="shared" si="119"/>
        <v>-0.12846374024114982</v>
      </c>
      <c r="R108" s="204">
        <f t="shared" si="120"/>
        <v>-0.17905449023158038</v>
      </c>
      <c r="S108" s="204">
        <f t="shared" si="121"/>
        <v>3.7047543998544263E-2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7.2747176243024292E-2</v>
      </c>
      <c r="F109" s="204">
        <f t="shared" ref="F109" si="123">IF(E37=0,"",F37/E37-1)</f>
        <v>-4.7977218105221486E-2</v>
      </c>
      <c r="G109" s="204">
        <f t="shared" ref="G109" si="124">IF(F37=0,"",G37/F37-1)</f>
        <v>-0.14749420978990291</v>
      </c>
      <c r="H109" s="204">
        <f t="shared" ref="H109" si="125">IF(G37=0,"",H37/G37-1)</f>
        <v>0.30368369102272097</v>
      </c>
      <c r="I109" s="204">
        <f t="shared" ref="I109" si="126">IF(H37=0,"",I37/H37-1)</f>
        <v>-8.4685571700485851E-2</v>
      </c>
      <c r="J109" s="204">
        <f t="shared" ref="J109" si="127">IF(I37=0,"",J37/I37-1)</f>
        <v>5.118824285241641E-2</v>
      </c>
      <c r="K109" s="204">
        <f t="shared" ref="K109" si="128">IF(J37=0,"",K37/J37-1)</f>
        <v>7.848317364768409E-2</v>
      </c>
      <c r="L109" s="204">
        <f t="shared" ref="L109" si="129">IF(K37=0,"",L37/K37-1)</f>
        <v>-7.8493091678770721E-3</v>
      </c>
      <c r="M109" s="204">
        <f t="shared" ref="M109" si="130">IF(L37=0,"",M37/L37-1)</f>
        <v>0.60776911478602802</v>
      </c>
      <c r="N109" s="204">
        <f t="shared" ref="N109" si="131">IF(M37=0,"",N37/M37-1)</f>
        <v>2.2563802972648599</v>
      </c>
      <c r="O109" s="204">
        <f t="shared" ref="O109" si="132">IF(N37=0,"",O37/N37-1)</f>
        <v>-1.4482442078722624E-3</v>
      </c>
      <c r="P109" s="204">
        <f t="shared" ref="P109" si="133">IF(O37=0,"",P37/O37-1)</f>
        <v>-0.53161572491625675</v>
      </c>
      <c r="Q109" s="204">
        <f t="shared" ref="Q109" si="134">IF(P37=0,"",Q37/P37-1)</f>
        <v>-0.40909448312138663</v>
      </c>
      <c r="R109" s="204">
        <f t="shared" ref="R109" si="135">IF(Q37=0,"",R37/Q37-1)</f>
        <v>-1.2623436568533597E-2</v>
      </c>
      <c r="S109" s="204">
        <f t="shared" ref="S109" si="136">IF(R37=0,"",S37/R37-1)</f>
        <v>0.21818743518448347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0.12102789695952154</v>
      </c>
      <c r="F110" s="204">
        <f t="shared" ref="F110:F111" si="138">IF(E43=0,"",F43/E43-1)</f>
        <v>-2.7419031277605699E-3</v>
      </c>
      <c r="G110" s="204">
        <f t="shared" ref="G110:G111" si="139">IF(F43=0,"",G43/F43-1)</f>
        <v>9.5782858536908044E-3</v>
      </c>
      <c r="H110" s="204">
        <f t="shared" ref="H110:H111" si="140">IF(G43=0,"",H43/G43-1)</f>
        <v>0.103071383141911</v>
      </c>
      <c r="I110" s="204">
        <f t="shared" ref="I110:I111" si="141">IF(H43=0,"",I43/H43-1)</f>
        <v>-6.1242808450178488E-2</v>
      </c>
      <c r="J110" s="204">
        <f t="shared" ref="J110:J111" si="142">IF(I43=0,"",J43/I43-1)</f>
        <v>0.12038420234555991</v>
      </c>
      <c r="K110" s="204">
        <f t="shared" ref="K110:K111" si="143">IF(J43=0,"",K43/J43-1)</f>
        <v>-8.7795882926653634E-2</v>
      </c>
      <c r="L110" s="204">
        <f t="shared" ref="L110:L111" si="144">IF(K43=0,"",L43/K43-1)</f>
        <v>0.10223767560200492</v>
      </c>
      <c r="M110" s="204">
        <f t="shared" ref="M110:M111" si="145">IF(L43=0,"",M43/L43-1)</f>
        <v>-3.1901413730367589E-2</v>
      </c>
      <c r="N110" s="204">
        <f t="shared" ref="N110:N111" si="146">IF(M43=0,"",N43/M43-1)</f>
        <v>-0.53527857988165684</v>
      </c>
      <c r="O110" s="204">
        <f t="shared" ref="O110:O111" si="147">IF(N43=0,"",O43/N43-1)</f>
        <v>0.27390357351533501</v>
      </c>
      <c r="P110" s="204">
        <f t="shared" ref="P110:P111" si="148">IF(O43=0,"",P43/O43-1)</f>
        <v>0.92737138822976739</v>
      </c>
      <c r="Q110" s="204">
        <f t="shared" ref="Q110:Q111" si="149">IF(P43=0,"",Q43/P43-1)</f>
        <v>-0.16997122204292725</v>
      </c>
      <c r="R110" s="204">
        <f t="shared" ref="R110:R111" si="150">IF(Q43=0,"",R43/Q43-1)</f>
        <v>9.934493907790487E-2</v>
      </c>
      <c r="S110" s="204">
        <f t="shared" ref="S110:S111" si="151">IF(R43=0,"",S43/R43-1)</f>
        <v>0.22455383650306637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0.20394903387883567</v>
      </c>
      <c r="F111" s="204">
        <f t="shared" si="138"/>
        <v>-3.161757209405236E-2</v>
      </c>
      <c r="G111" s="204">
        <f t="shared" si="139"/>
        <v>3.0143801950103466E-2</v>
      </c>
      <c r="H111" s="204">
        <f t="shared" si="140"/>
        <v>0.11326457641999532</v>
      </c>
      <c r="I111" s="204">
        <f t="shared" si="141"/>
        <v>-8.1704127220306177E-2</v>
      </c>
      <c r="J111" s="204">
        <f t="shared" si="142"/>
        <v>0.10468948744833573</v>
      </c>
      <c r="K111" s="204">
        <f t="shared" si="143"/>
        <v>-6.3667660038971619E-2</v>
      </c>
      <c r="L111" s="204">
        <f t="shared" si="144"/>
        <v>0.12361202634611934</v>
      </c>
      <c r="M111" s="204">
        <f t="shared" si="145"/>
        <v>-0.18087943343978596</v>
      </c>
      <c r="N111" s="204">
        <f t="shared" si="146"/>
        <v>-0.38305460472697639</v>
      </c>
      <c r="O111" s="204">
        <f t="shared" si="147"/>
        <v>0.25364644107351242</v>
      </c>
      <c r="P111" s="204">
        <f t="shared" si="148"/>
        <v>0.87399494378561138</v>
      </c>
      <c r="Q111" s="204">
        <f t="shared" si="149"/>
        <v>-0.22532514835833517</v>
      </c>
      <c r="R111" s="204">
        <f t="shared" si="150"/>
        <v>0.10432301013709466</v>
      </c>
      <c r="S111" s="204">
        <f t="shared" si="151"/>
        <v>0.33015816340059811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-6.7460330938754254E-2</v>
      </c>
      <c r="F112" s="204">
        <f t="shared" ref="F112:F113" si="153">IF(E47=0,"",F47/E47-1)</f>
        <v>8.1998753537136038E-2</v>
      </c>
      <c r="G112" s="204">
        <f t="shared" ref="G112:G113" si="154">IF(F47=0,"",G47/F47-1)</f>
        <v>-4.4437353772265653E-2</v>
      </c>
      <c r="H112" s="204">
        <f t="shared" ref="H112:H113" si="155">IF(G47=0,"",H47/G47-1)</f>
        <v>7.420922120786555E-2</v>
      </c>
      <c r="I112" s="204">
        <f t="shared" ref="I112:I113" si="156">IF(H47=0,"",I47/H47-1)</f>
        <v>-1.1998980321614727E-3</v>
      </c>
      <c r="J112" s="204">
        <f t="shared" ref="J112:J113" si="157">IF(I47=0,"",J47/I47-1)</f>
        <v>0.16272758988009906</v>
      </c>
      <c r="K112" s="204">
        <f t="shared" ref="K112:K113" si="158">IF(J47=0,"",K47/J47-1)</f>
        <v>-0.14964304093661585</v>
      </c>
      <c r="L112" s="204">
        <f t="shared" ref="L112:L113" si="159">IF(K47=0,"",L47/K47-1)</f>
        <v>4.1910068828896474E-2</v>
      </c>
      <c r="M112" s="204">
        <f t="shared" ref="M112:M113" si="160">IF(L47=0,"",M47/L47-1)</f>
        <v>0.42155077900030213</v>
      </c>
      <c r="N112" s="204">
        <f t="shared" ref="N112:N113" si="161">IF(M47=0,"",N47/M47-1)</f>
        <v>-0.80225802172670102</v>
      </c>
      <c r="O112" s="204">
        <f t="shared" ref="O112:O113" si="162">IF(N47=0,"",O47/N47-1)</f>
        <v>0.38474971546785408</v>
      </c>
      <c r="P112" s="204">
        <f t="shared" ref="P112:P113" si="163">IF(O47=0,"",P47/O47-1)</f>
        <v>1.1917924487470692</v>
      </c>
      <c r="Q112" s="204">
        <f t="shared" ref="Q112:Q113" si="164">IF(P47=0,"",Q47/P47-1)</f>
        <v>6.4486111572576998E-2</v>
      </c>
      <c r="R112" s="204">
        <f t="shared" ref="R112:R113" si="165">IF(Q47=0,"",R47/Q47-1)</f>
        <v>8.400032606668062E-2</v>
      </c>
      <c r="S112" s="204">
        <f t="shared" ref="S112:S113" si="166">IF(R47=0,"",S47/R47-1)</f>
        <v>-0.1070681143276474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6.0850240004254985E-2</v>
      </c>
      <c r="F113" s="204">
        <f t="shared" si="153"/>
        <v>2.2382579690130466E-2</v>
      </c>
      <c r="G113" s="204">
        <f t="shared" si="154"/>
        <v>-4.5626034692695328E-2</v>
      </c>
      <c r="H113" s="204">
        <f t="shared" si="155"/>
        <v>0.17079179080201601</v>
      </c>
      <c r="I113" s="204">
        <f t="shared" si="156"/>
        <v>-7.7356506313398521E-3</v>
      </c>
      <c r="J113" s="204">
        <f t="shared" si="157"/>
        <v>0.1914220191301701</v>
      </c>
      <c r="K113" s="204">
        <f t="shared" si="158"/>
        <v>7.6508742521836037E-2</v>
      </c>
      <c r="L113" s="204">
        <f t="shared" si="159"/>
        <v>0.10281576768455847</v>
      </c>
      <c r="M113" s="204">
        <f t="shared" si="160"/>
        <v>-0.28246888919058633</v>
      </c>
      <c r="N113" s="204">
        <f t="shared" si="161"/>
        <v>-0.40043704740948183</v>
      </c>
      <c r="O113" s="204">
        <f t="shared" si="162"/>
        <v>3.0251512145824E-2</v>
      </c>
      <c r="P113" s="204">
        <f t="shared" si="163"/>
        <v>0.76946453989989183</v>
      </c>
      <c r="Q113" s="204">
        <f t="shared" si="164"/>
        <v>-0.23524733731167835</v>
      </c>
      <c r="R113" s="204">
        <f t="shared" si="165"/>
        <v>0.242035554244171</v>
      </c>
      <c r="S113" s="204">
        <f t="shared" si="166"/>
        <v>-1.6434123815250112E-2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0.145459824685928</v>
      </c>
      <c r="F114" s="204">
        <f t="shared" ref="F114:F115" si="168">IF(E52=0,"",F52/E52-1)</f>
        <v>0.19008157044549923</v>
      </c>
      <c r="G114" s="204">
        <f t="shared" ref="G114:G115" si="169">IF(F52=0,"",G52/F52-1)</f>
        <v>-6.3410140625848821E-2</v>
      </c>
      <c r="H114" s="204">
        <f t="shared" ref="H114:H115" si="170">IF(G52=0,"",H52/G52-1)</f>
        <v>-1.4916370724409433E-2</v>
      </c>
      <c r="I114" s="204">
        <f t="shared" ref="I114:I115" si="171">IF(H52=0,"",I52/H52-1)</f>
        <v>4.9161513115965061E-2</v>
      </c>
      <c r="J114" s="204">
        <f t="shared" ref="J114:J115" si="172">IF(I52=0,"",J52/I52-1)</f>
        <v>5.64061783852563E-2</v>
      </c>
      <c r="K114" s="204">
        <f t="shared" ref="K114:K115" si="173">IF(J52=0,"",K52/J52-1)</f>
        <v>0.16978592940407888</v>
      </c>
      <c r="L114" s="204">
        <f t="shared" ref="L114:L115" si="174">IF(K52=0,"",L52/K52-1)</f>
        <v>0.19566854659463284</v>
      </c>
      <c r="M114" s="204">
        <f t="shared" ref="M114:M115" si="175">IF(L52=0,"",M52/L52-1)</f>
        <v>-2.3012033275956467E-2</v>
      </c>
      <c r="N114" s="204">
        <f t="shared" ref="N114:N115" si="176">IF(M52=0,"",N52/M52-1)</f>
        <v>-0.22217923436041087</v>
      </c>
      <c r="O114" s="204">
        <f t="shared" ref="O114:O115" si="177">IF(N52=0,"",O52/N52-1)</f>
        <v>0.16581185762648354</v>
      </c>
      <c r="P114" s="204">
        <f t="shared" ref="P114:P115" si="178">IF(O52=0,"",P52/O52-1)</f>
        <v>-0.25469461282662476</v>
      </c>
      <c r="Q114" s="204">
        <f t="shared" ref="Q114:Q115" si="179">IF(P52=0,"",Q52/P52-1)</f>
        <v>-1.7050647161887977E-2</v>
      </c>
      <c r="R114" s="204">
        <f t="shared" ref="R114:R115" si="180">IF(Q52=0,"",R52/Q52-1)</f>
        <v>-0.12086796172331993</v>
      </c>
      <c r="S114" s="204">
        <f t="shared" ref="S114:S115" si="181">IF(R52=0,"",S52/R52-1)</f>
        <v>0.14496646900955534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0.114027994366656</v>
      </c>
      <c r="F115" s="204">
        <f t="shared" si="168"/>
        <v>0.2402806179800101</v>
      </c>
      <c r="G115" s="204">
        <f t="shared" si="169"/>
        <v>-9.3752761688720043E-2</v>
      </c>
      <c r="H115" s="204">
        <f t="shared" si="170"/>
        <v>-7.0901096237797501E-2</v>
      </c>
      <c r="I115" s="204">
        <f t="shared" si="171"/>
        <v>-0.11469662360610433</v>
      </c>
      <c r="J115" s="204">
        <f t="shared" si="172"/>
        <v>2.9764851726879371E-2</v>
      </c>
      <c r="K115" s="204">
        <f t="shared" si="173"/>
        <v>0.40356485257368679</v>
      </c>
      <c r="L115" s="204">
        <f t="shared" si="174"/>
        <v>0.17967690815001092</v>
      </c>
      <c r="M115" s="204">
        <f t="shared" si="175"/>
        <v>-0.1991637809764023</v>
      </c>
      <c r="N115" s="204">
        <f t="shared" si="176"/>
        <v>-0.35005246339583884</v>
      </c>
      <c r="O115" s="204">
        <f t="shared" si="177"/>
        <v>-6.2525545997049514E-2</v>
      </c>
      <c r="P115" s="204">
        <f t="shared" si="178"/>
        <v>-0.34953772321134724</v>
      </c>
      <c r="Q115" s="204">
        <f t="shared" si="179"/>
        <v>8.0407265360493696E-2</v>
      </c>
      <c r="R115" s="204">
        <f t="shared" si="180"/>
        <v>1.5777050590045416E-2</v>
      </c>
      <c r="S115" s="204">
        <f t="shared" si="181"/>
        <v>0.1917235206304353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0.19575767650740605</v>
      </c>
      <c r="F116" s="204">
        <f t="shared" ref="F116:F122" si="183">IF(E56=0,"",F56/E56-1)</f>
        <v>0.1152425370679806</v>
      </c>
      <c r="G116" s="204">
        <f t="shared" ref="G116:G122" si="184">IF(F56=0,"",G56/F56-1)</f>
        <v>-1.3102214196436202E-2</v>
      </c>
      <c r="H116" s="204">
        <f t="shared" ref="H116:H122" si="185">IF(G56=0,"",H56/G56-1)</f>
        <v>7.032048062930718E-2</v>
      </c>
      <c r="I116" s="204">
        <f t="shared" ref="I116:I122" si="186">IF(H56=0,"",I56/H56-1)</f>
        <v>0.26571938213923052</v>
      </c>
      <c r="J116" s="204">
        <f t="shared" ref="J116:J122" si="187">IF(I56=0,"",J56/I56-1)</f>
        <v>8.103346102914033E-2</v>
      </c>
      <c r="K116" s="204">
        <f t="shared" ref="K116:K122" si="188">IF(J56=0,"",K56/J56-1)</f>
        <v>-3.6070733605983119E-2</v>
      </c>
      <c r="L116" s="204">
        <f t="shared" ref="L116:L122" si="189">IF(K56=0,"",L56/K56-1)</f>
        <v>0.2161726061590421</v>
      </c>
      <c r="M116" s="204">
        <f t="shared" ref="M116:M122" si="190">IF(L56=0,"",M56/L56-1)</f>
        <v>0.19606745125905167</v>
      </c>
      <c r="N116" s="204">
        <f t="shared" ref="N116:N122" si="191">IF(M56=0,"",N56/M56-1)</f>
        <v>-0.11569570909090909</v>
      </c>
      <c r="O116" s="204">
        <f t="shared" ref="O116:O122" si="192">IF(N56=0,"",O56/N56-1)</f>
        <v>0.3055633378941256</v>
      </c>
      <c r="P116" s="204">
        <f t="shared" ref="P116:P122" si="193">IF(O56=0,"",P56/O56-1)</f>
        <v>-0.21301279581813271</v>
      </c>
      <c r="Q116" s="204">
        <f t="shared" ref="Q116:Q122" si="194">IF(P56=0,"",Q56/P56-1)</f>
        <v>-5.245139227103901E-2</v>
      </c>
      <c r="R116" s="204">
        <f t="shared" ref="R116:R122" si="195">IF(Q56=0,"",R56/Q56-1)</f>
        <v>-0.17746257289712131</v>
      </c>
      <c r="S116" s="204">
        <f t="shared" ref="S116:S122" si="196">IF(R56=0,"",S56/R56-1)</f>
        <v>0.12105142730739593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0.27567620737572684</v>
      </c>
      <c r="F117" s="204">
        <f t="shared" si="183"/>
        <v>-6.3077540393408293E-2</v>
      </c>
      <c r="G117" s="204">
        <f t="shared" si="184"/>
        <v>2.2331847831782436E-3</v>
      </c>
      <c r="H117" s="204">
        <f t="shared" si="185"/>
        <v>8.0557329920158072E-2</v>
      </c>
      <c r="I117" s="204">
        <f t="shared" si="186"/>
        <v>3.3333142631033263E-2</v>
      </c>
      <c r="J117" s="204">
        <f t="shared" si="187"/>
        <v>3.5486137937457141E-2</v>
      </c>
      <c r="K117" s="204">
        <f t="shared" si="188"/>
        <v>-2.7157735654804727E-2</v>
      </c>
      <c r="L117" s="204">
        <f t="shared" si="189"/>
        <v>4.5384391963956494E-2</v>
      </c>
      <c r="M117" s="204">
        <f t="shared" si="190"/>
        <v>-9.3330318743097718E-2</v>
      </c>
      <c r="N117" s="204">
        <f t="shared" si="191"/>
        <v>8.2690721930919642E-2</v>
      </c>
      <c r="O117" s="204">
        <f t="shared" si="192"/>
        <v>7.2264768644063615E-3</v>
      </c>
      <c r="P117" s="204">
        <f t="shared" si="193"/>
        <v>-1.4259033728504122E-2</v>
      </c>
      <c r="Q117" s="204">
        <f t="shared" si="194"/>
        <v>1.3055664492929386E-2</v>
      </c>
      <c r="R117" s="204">
        <f t="shared" si="195"/>
        <v>-7.9811114700136909E-2</v>
      </c>
      <c r="S117" s="204">
        <f t="shared" si="196"/>
        <v>3.1779658753646078E-2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0.3219542794065644</v>
      </c>
      <c r="F118" s="204">
        <f t="shared" si="183"/>
        <v>0.16733073831714629</v>
      </c>
      <c r="G118" s="204">
        <f t="shared" si="184"/>
        <v>0.14873274067236286</v>
      </c>
      <c r="H118" s="204">
        <f t="shared" si="185"/>
        <v>0.23384116354840634</v>
      </c>
      <c r="I118" s="204">
        <f t="shared" si="186"/>
        <v>0.19969274255746705</v>
      </c>
      <c r="J118" s="204">
        <f t="shared" si="187"/>
        <v>0.16587325331839109</v>
      </c>
      <c r="K118" s="204">
        <f t="shared" si="188"/>
        <v>3.1877738971529013E-2</v>
      </c>
      <c r="L118" s="204">
        <f t="shared" si="189"/>
        <v>0.20171697420302825</v>
      </c>
      <c r="M118" s="204">
        <f t="shared" si="190"/>
        <v>0.2619780680278696</v>
      </c>
      <c r="N118" s="204">
        <f t="shared" si="191"/>
        <v>-4.2389575622369779E-2</v>
      </c>
      <c r="O118" s="204">
        <f t="shared" si="192"/>
        <v>0.14067594543423678</v>
      </c>
      <c r="P118" s="204">
        <f t="shared" si="193"/>
        <v>-0.47190540897143285</v>
      </c>
      <c r="Q118" s="204">
        <f t="shared" si="194"/>
        <v>0.1016223471505</v>
      </c>
      <c r="R118" s="204">
        <f t="shared" si="195"/>
        <v>1.2323900645258234E-2</v>
      </c>
      <c r="S118" s="204">
        <f t="shared" si="196"/>
        <v>0.19074435523097599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7.8125055831148149E-2</v>
      </c>
      <c r="F119" s="204">
        <f t="shared" si="183"/>
        <v>6.2669909429007742E-2</v>
      </c>
      <c r="G119" s="204">
        <f t="shared" si="184"/>
        <v>2.1270524198974794E-2</v>
      </c>
      <c r="H119" s="204">
        <f t="shared" si="185"/>
        <v>9.2484377995353251E-2</v>
      </c>
      <c r="I119" s="204">
        <f t="shared" si="186"/>
        <v>0.12663475564008797</v>
      </c>
      <c r="J119" s="204">
        <f t="shared" si="187"/>
        <v>0.15333558023902039</v>
      </c>
      <c r="K119" s="204">
        <f t="shared" si="188"/>
        <v>9.543334822099081E-2</v>
      </c>
      <c r="L119" s="204">
        <f t="shared" si="189"/>
        <v>2.8311481145074424E-2</v>
      </c>
      <c r="M119" s="204">
        <f t="shared" si="190"/>
        <v>-5.4343857582130783E-2</v>
      </c>
      <c r="N119" s="204">
        <f t="shared" si="191"/>
        <v>0.1215010696294252</v>
      </c>
      <c r="O119" s="204">
        <f t="shared" si="192"/>
        <v>-0.11420084920617402</v>
      </c>
      <c r="P119" s="204">
        <f t="shared" si="193"/>
        <v>0.11662208021999998</v>
      </c>
      <c r="Q119" s="204">
        <f t="shared" si="194"/>
        <v>-6.5128150093973214E-2</v>
      </c>
      <c r="R119" s="204">
        <f t="shared" si="195"/>
        <v>6.6013432846941056E-2</v>
      </c>
      <c r="S119" s="204">
        <f t="shared" si="196"/>
        <v>2.9613410395825657E-3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0.17394777797172822</v>
      </c>
      <c r="F120" s="204">
        <f t="shared" si="183"/>
        <v>8.3757962883515669E-2</v>
      </c>
      <c r="G120" s="204">
        <f t="shared" si="184"/>
        <v>1.7306917788497467E-2</v>
      </c>
      <c r="H120" s="204">
        <f t="shared" si="185"/>
        <v>4.2403293389973395E-2</v>
      </c>
      <c r="I120" s="204">
        <f t="shared" si="186"/>
        <v>-6.4976245481254691E-2</v>
      </c>
      <c r="J120" s="204">
        <f t="shared" si="187"/>
        <v>-1.1338620999472471E-2</v>
      </c>
      <c r="K120" s="204">
        <f t="shared" si="188"/>
        <v>-4.0945773215866232E-2</v>
      </c>
      <c r="L120" s="204">
        <f t="shared" si="189"/>
        <v>-4.3785665865454848E-2</v>
      </c>
      <c r="M120" s="204">
        <f t="shared" si="190"/>
        <v>-0.14408454393302339</v>
      </c>
      <c r="N120" s="204">
        <f t="shared" si="191"/>
        <v>0.37005940455341491</v>
      </c>
      <c r="O120" s="204">
        <f t="shared" si="192"/>
        <v>0.15987038561461686</v>
      </c>
      <c r="P120" s="204">
        <f t="shared" si="193"/>
        <v>-8.00873332146258E-2</v>
      </c>
      <c r="Q120" s="204">
        <f t="shared" si="194"/>
        <v>3.8941252885532629E-2</v>
      </c>
      <c r="R120" s="204">
        <f t="shared" si="195"/>
        <v>-6.7832001720650847E-2</v>
      </c>
      <c r="S120" s="204">
        <f t="shared" si="196"/>
        <v>-3.227904422156036E-3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0.23554703824110024</v>
      </c>
      <c r="F121" s="204">
        <f t="shared" si="183"/>
        <v>0.10317818263291034</v>
      </c>
      <c r="G121" s="204">
        <f t="shared" si="184"/>
        <v>-1.8846362466634514E-2</v>
      </c>
      <c r="H121" s="204">
        <f t="shared" si="185"/>
        <v>0.1934771197465619</v>
      </c>
      <c r="I121" s="204">
        <f t="shared" si="186"/>
        <v>-2.6139985940170973E-2</v>
      </c>
      <c r="J121" s="204">
        <f t="shared" si="187"/>
        <v>3.3390327739708958E-2</v>
      </c>
      <c r="K121" s="204">
        <f t="shared" si="188"/>
        <v>1.315675644632841E-2</v>
      </c>
      <c r="L121" s="204">
        <f t="shared" si="189"/>
        <v>-1.9380757701620843E-2</v>
      </c>
      <c r="M121" s="204">
        <f t="shared" si="190"/>
        <v>-1.9154115833232344E-2</v>
      </c>
      <c r="N121" s="204">
        <f t="shared" si="191"/>
        <v>0.22843617963314355</v>
      </c>
      <c r="O121" s="204">
        <f t="shared" si="192"/>
        <v>2.8524377828027525E-2</v>
      </c>
      <c r="P121" s="204">
        <f t="shared" si="193"/>
        <v>-0.21750853965651984</v>
      </c>
      <c r="Q121" s="204">
        <f t="shared" si="194"/>
        <v>-6.1478196332024337E-3</v>
      </c>
      <c r="R121" s="204">
        <f t="shared" si="195"/>
        <v>-9.5407642351090449E-2</v>
      </c>
      <c r="S121" s="204">
        <f t="shared" si="196"/>
        <v>-7.4248547498226847E-3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5.9495071889047901E-2</v>
      </c>
      <c r="F122" s="208">
        <f t="shared" si="183"/>
        <v>9.0901509822449489E-2</v>
      </c>
      <c r="G122" s="208">
        <f t="shared" si="184"/>
        <v>6.025932162927794E-2</v>
      </c>
      <c r="H122" s="208">
        <f t="shared" si="185"/>
        <v>9.4281930490462518E-2</v>
      </c>
      <c r="I122" s="208">
        <f t="shared" si="186"/>
        <v>3.9512768712606228E-3</v>
      </c>
      <c r="J122" s="208">
        <f t="shared" si="187"/>
        <v>7.8672137518756902E-2</v>
      </c>
      <c r="K122" s="208">
        <f t="shared" si="188"/>
        <v>7.9141916302217341E-2</v>
      </c>
      <c r="L122" s="208">
        <f t="shared" si="189"/>
        <v>-4.8935194486976474E-3</v>
      </c>
      <c r="M122" s="208">
        <f t="shared" si="190"/>
        <v>-5.9738131208865952E-2</v>
      </c>
      <c r="N122" s="208">
        <f t="shared" si="191"/>
        <v>-0.26502757650002606</v>
      </c>
      <c r="O122" s="208">
        <f t="shared" si="192"/>
        <v>-0.1162397312303729</v>
      </c>
      <c r="P122" s="208">
        <f t="shared" si="193"/>
        <v>5.5064196178259417E-2</v>
      </c>
      <c r="Q122" s="208">
        <f t="shared" si="194"/>
        <v>0.54818706669247685</v>
      </c>
      <c r="R122" s="208">
        <f t="shared" si="195"/>
        <v>-7.6984974731855838E-2</v>
      </c>
      <c r="S122" s="208">
        <f t="shared" si="196"/>
        <v>0.10776213733804996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2018-07-16T15:45:48Z</dcterms:created>
  <dcterms:modified xsi:type="dcterms:W3CDTF">2018-07-16T15:45:48Z</dcterms:modified>
</cp:coreProperties>
</file>