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AD08020E-E41A-4B7A-88D9-6602402A9426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osong" sheetId="4" r:id="rId1"/>
    <sheet name="Sheet1" sheetId="1" r:id="rId2"/>
    <sheet name="Mutasi Juni" sheetId="5" r:id="rId3"/>
    <sheet name="September" sheetId="2" r:id="rId4"/>
    <sheet name="Sheet3" sheetId="3" r:id="rId5"/>
    <sheet name="Nopember" sheetId="7" r:id="rId6"/>
    <sheet name="Oktober" sheetId="6" r:id="rId7"/>
    <sheet name="Sheet2" sheetId="8" r:id="rId8"/>
  </sheets>
  <calcPr calcId="191029"/>
</workbook>
</file>

<file path=xl/calcChain.xml><?xml version="1.0" encoding="utf-8"?>
<calcChain xmlns="http://schemas.openxmlformats.org/spreadsheetml/2006/main">
  <c r="M29" i="2" l="1"/>
  <c r="N29" i="2" s="1"/>
  <c r="D26" i="7"/>
  <c r="C26" i="7"/>
  <c r="E23" i="7"/>
  <c r="E22" i="7"/>
  <c r="E21" i="7"/>
  <c r="E20" i="7"/>
  <c r="E26" i="7" s="1"/>
  <c r="D19" i="7"/>
  <c r="C19" i="7"/>
  <c r="E17" i="7"/>
  <c r="E16" i="7"/>
  <c r="E15" i="7"/>
  <c r="E14" i="7"/>
  <c r="E13" i="7"/>
  <c r="E19" i="7" s="1"/>
  <c r="D12" i="7"/>
  <c r="C12" i="7"/>
  <c r="E10" i="7"/>
  <c r="E9" i="7"/>
  <c r="E8" i="7"/>
  <c r="E7" i="7"/>
  <c r="E6" i="7"/>
  <c r="E12" i="7" s="1"/>
  <c r="E27" i="7" s="1"/>
  <c r="M26" i="7"/>
  <c r="L26" i="7"/>
  <c r="N23" i="7"/>
  <c r="N22" i="7"/>
  <c r="N21" i="7"/>
  <c r="N20" i="7"/>
  <c r="N26" i="7" s="1"/>
  <c r="M19" i="7"/>
  <c r="L19" i="7"/>
  <c r="N17" i="7"/>
  <c r="N16" i="7"/>
  <c r="N15" i="7"/>
  <c r="N14" i="7"/>
  <c r="N19" i="7" s="1"/>
  <c r="N13" i="7"/>
  <c r="M12" i="7"/>
  <c r="L12" i="7"/>
  <c r="N10" i="7"/>
  <c r="N9" i="7"/>
  <c r="N8" i="7"/>
  <c r="N7" i="7"/>
  <c r="N12" i="7" s="1"/>
  <c r="N6" i="7"/>
  <c r="E6" i="6"/>
  <c r="N6" i="6"/>
  <c r="E7" i="6"/>
  <c r="N7" i="6"/>
  <c r="E8" i="6"/>
  <c r="N8" i="6"/>
  <c r="E9" i="6"/>
  <c r="N9" i="6"/>
  <c r="E10" i="6"/>
  <c r="N10" i="6"/>
  <c r="C12" i="6"/>
  <c r="D12" i="6"/>
  <c r="E12" i="6"/>
  <c r="L12" i="6"/>
  <c r="M12" i="6"/>
  <c r="N12" i="6"/>
  <c r="E13" i="6"/>
  <c r="N13" i="6"/>
  <c r="E14" i="6"/>
  <c r="E19" i="6" s="1"/>
  <c r="N14" i="6"/>
  <c r="E15" i="6"/>
  <c r="N15" i="6"/>
  <c r="E16" i="6"/>
  <c r="N16" i="6"/>
  <c r="E17" i="6"/>
  <c r="N17" i="6"/>
  <c r="C19" i="6"/>
  <c r="D19" i="6"/>
  <c r="L19" i="6"/>
  <c r="M19" i="6"/>
  <c r="N19" i="6"/>
  <c r="E20" i="6"/>
  <c r="E26" i="6" s="1"/>
  <c r="N20" i="6"/>
  <c r="E21" i="6"/>
  <c r="N21" i="6"/>
  <c r="E22" i="6"/>
  <c r="N22" i="6"/>
  <c r="E23" i="6"/>
  <c r="N23" i="6"/>
  <c r="C26" i="6"/>
  <c r="D26" i="6"/>
  <c r="L26" i="6"/>
  <c r="M26" i="6"/>
  <c r="N26" i="6"/>
  <c r="E27" i="6"/>
  <c r="N27" i="6"/>
  <c r="M24" i="5"/>
  <c r="L24" i="5"/>
  <c r="D24" i="5"/>
  <c r="C24" i="5"/>
  <c r="N22" i="5"/>
  <c r="E22" i="5"/>
  <c r="N21" i="5"/>
  <c r="E21" i="5"/>
  <c r="N20" i="5"/>
  <c r="E20" i="5"/>
  <c r="N19" i="5"/>
  <c r="N24" i="5" s="1"/>
  <c r="E19" i="5"/>
  <c r="E24" i="5" s="1"/>
  <c r="M18" i="5"/>
  <c r="L18" i="5"/>
  <c r="G18" i="5"/>
  <c r="F18" i="5"/>
  <c r="D18" i="5"/>
  <c r="C18" i="5"/>
  <c r="N16" i="5"/>
  <c r="H16" i="5"/>
  <c r="E16" i="5"/>
  <c r="N15" i="5"/>
  <c r="H15" i="5"/>
  <c r="E15" i="5"/>
  <c r="E18" i="5" s="1"/>
  <c r="N14" i="5"/>
  <c r="H14" i="5"/>
  <c r="E14" i="5"/>
  <c r="N13" i="5"/>
  <c r="N18" i="5" s="1"/>
  <c r="H13" i="5"/>
  <c r="H18" i="5" s="1"/>
  <c r="E13" i="5"/>
  <c r="M12" i="5"/>
  <c r="L12" i="5"/>
  <c r="H12" i="5"/>
  <c r="G12" i="5"/>
  <c r="F12" i="5"/>
  <c r="D12" i="5"/>
  <c r="D25" i="5" s="1"/>
  <c r="C12" i="5"/>
  <c r="C25" i="5" s="1"/>
  <c r="N10" i="5"/>
  <c r="E10" i="5"/>
  <c r="N9" i="5"/>
  <c r="E9" i="5"/>
  <c r="N8" i="5"/>
  <c r="E8" i="5"/>
  <c r="N7" i="5"/>
  <c r="E7" i="5"/>
  <c r="N6" i="5"/>
  <c r="N12" i="5" s="1"/>
  <c r="E6" i="5"/>
  <c r="E12" i="5" s="1"/>
  <c r="M28" i="2"/>
  <c r="L28" i="2"/>
  <c r="N25" i="2"/>
  <c r="N24" i="2"/>
  <c r="N23" i="2"/>
  <c r="D28" i="2"/>
  <c r="C28" i="2"/>
  <c r="M21" i="2"/>
  <c r="L21" i="2"/>
  <c r="D21" i="2"/>
  <c r="C21" i="2"/>
  <c r="N22" i="2"/>
  <c r="E22" i="2"/>
  <c r="E25" i="2"/>
  <c r="E24" i="2"/>
  <c r="E23" i="2"/>
  <c r="M114" i="2"/>
  <c r="L114" i="2"/>
  <c r="K114" i="2"/>
  <c r="J114" i="2"/>
  <c r="I114" i="2"/>
  <c r="D114" i="2"/>
  <c r="C114" i="2"/>
  <c r="M105" i="2"/>
  <c r="L105" i="2"/>
  <c r="D105" i="2"/>
  <c r="C105" i="2"/>
  <c r="K105" i="2"/>
  <c r="I105" i="2"/>
  <c r="D125" i="2"/>
  <c r="D126" i="2" s="1"/>
  <c r="C125" i="2"/>
  <c r="C126" i="2" s="1"/>
  <c r="E106" i="2"/>
  <c r="E107" i="2"/>
  <c r="E108" i="2"/>
  <c r="E109" i="2"/>
  <c r="E110" i="2"/>
  <c r="E118" i="2"/>
  <c r="E117" i="2"/>
  <c r="E116" i="2"/>
  <c r="E115" i="2"/>
  <c r="E102" i="2"/>
  <c r="E101" i="2"/>
  <c r="E100" i="2"/>
  <c r="E99" i="2"/>
  <c r="E98" i="2"/>
  <c r="N19" i="2"/>
  <c r="E19" i="2"/>
  <c r="N18" i="2"/>
  <c r="E18" i="2"/>
  <c r="N17" i="2"/>
  <c r="E17" i="2"/>
  <c r="N16" i="2"/>
  <c r="E16" i="2"/>
  <c r="N15" i="2"/>
  <c r="E15" i="2"/>
  <c r="M14" i="2"/>
  <c r="L14" i="2"/>
  <c r="D14" i="2"/>
  <c r="C14" i="2"/>
  <c r="N11" i="2"/>
  <c r="E11" i="2"/>
  <c r="N10" i="2"/>
  <c r="E10" i="2"/>
  <c r="N9" i="2"/>
  <c r="E9" i="2"/>
  <c r="N8" i="2"/>
  <c r="E8" i="2"/>
  <c r="N7" i="2"/>
  <c r="E7" i="2"/>
  <c r="M75" i="2"/>
  <c r="L75" i="2"/>
  <c r="N68" i="2"/>
  <c r="N67" i="2"/>
  <c r="N66" i="2"/>
  <c r="N65" i="2"/>
  <c r="M64" i="2"/>
  <c r="L64" i="2"/>
  <c r="N60" i="2"/>
  <c r="N59" i="2"/>
  <c r="N58" i="2"/>
  <c r="N57" i="2"/>
  <c r="N56" i="2"/>
  <c r="M55" i="2"/>
  <c r="L55" i="2"/>
  <c r="N52" i="2"/>
  <c r="N51" i="2"/>
  <c r="N50" i="2"/>
  <c r="N49" i="2"/>
  <c r="N48" i="2"/>
  <c r="D75" i="2"/>
  <c r="C75" i="2"/>
  <c r="E68" i="2"/>
  <c r="E67" i="2"/>
  <c r="E66" i="2"/>
  <c r="E65" i="2"/>
  <c r="E75" i="2" s="1"/>
  <c r="D64" i="2"/>
  <c r="C64" i="2"/>
  <c r="E60" i="2"/>
  <c r="E59" i="2"/>
  <c r="E58" i="2"/>
  <c r="E57" i="2"/>
  <c r="E56" i="2"/>
  <c r="D55" i="2"/>
  <c r="C55" i="2"/>
  <c r="E52" i="2"/>
  <c r="E51" i="2"/>
  <c r="E50" i="2"/>
  <c r="E49" i="2"/>
  <c r="E48" i="2"/>
  <c r="G159" i="2"/>
  <c r="F159" i="2"/>
  <c r="H157" i="2"/>
  <c r="H156" i="2"/>
  <c r="H155" i="2"/>
  <c r="H154" i="2"/>
  <c r="H214" i="2"/>
  <c r="M213" i="2"/>
  <c r="L213" i="2"/>
  <c r="D213" i="2"/>
  <c r="C213" i="2"/>
  <c r="N208" i="2"/>
  <c r="E208" i="2"/>
  <c r="N207" i="2"/>
  <c r="E207" i="2"/>
  <c r="N206" i="2"/>
  <c r="E206" i="2"/>
  <c r="N205" i="2"/>
  <c r="N213" i="2" s="1"/>
  <c r="E205" i="2"/>
  <c r="M204" i="2"/>
  <c r="L204" i="2"/>
  <c r="D204" i="2"/>
  <c r="C204" i="2"/>
  <c r="N200" i="2"/>
  <c r="E200" i="2"/>
  <c r="N199" i="2"/>
  <c r="E199" i="2"/>
  <c r="N198" i="2"/>
  <c r="E198" i="2"/>
  <c r="N197" i="2"/>
  <c r="E197" i="2"/>
  <c r="M196" i="2"/>
  <c r="M214" i="2" s="1"/>
  <c r="L196" i="2"/>
  <c r="D196" i="2"/>
  <c r="D214" i="2" s="1"/>
  <c r="C196" i="2"/>
  <c r="N192" i="2"/>
  <c r="E192" i="2"/>
  <c r="N191" i="2"/>
  <c r="E191" i="2"/>
  <c r="N190" i="2"/>
  <c r="E190" i="2"/>
  <c r="N189" i="2"/>
  <c r="E189" i="2"/>
  <c r="N188" i="2"/>
  <c r="E188" i="2"/>
  <c r="N110" i="2"/>
  <c r="N109" i="2"/>
  <c r="N108" i="2"/>
  <c r="N107" i="2"/>
  <c r="N106" i="2"/>
  <c r="H153" i="2"/>
  <c r="G153" i="2"/>
  <c r="F153" i="2"/>
  <c r="M125" i="2"/>
  <c r="M126" i="2" s="1"/>
  <c r="L125" i="2"/>
  <c r="N118" i="2"/>
  <c r="N117" i="2"/>
  <c r="N116" i="2"/>
  <c r="N115" i="2"/>
  <c r="N102" i="2"/>
  <c r="N101" i="2"/>
  <c r="N100" i="2"/>
  <c r="N99" i="2"/>
  <c r="N98" i="2"/>
  <c r="D165" i="2"/>
  <c r="C165" i="2"/>
  <c r="E163" i="2"/>
  <c r="E162" i="2"/>
  <c r="E161" i="2"/>
  <c r="E160" i="2"/>
  <c r="D159" i="2"/>
  <c r="C159" i="2"/>
  <c r="E157" i="2"/>
  <c r="E156" i="2"/>
  <c r="E155" i="2"/>
  <c r="E154" i="2"/>
  <c r="D153" i="2"/>
  <c r="C153" i="2"/>
  <c r="E151" i="2"/>
  <c r="E150" i="2"/>
  <c r="E149" i="2"/>
  <c r="E148" i="2"/>
  <c r="E147" i="2"/>
  <c r="M165" i="2"/>
  <c r="L165" i="2"/>
  <c r="N163" i="2"/>
  <c r="N162" i="2"/>
  <c r="N161" i="2"/>
  <c r="N160" i="2"/>
  <c r="M159" i="2"/>
  <c r="L159" i="2"/>
  <c r="N157" i="2"/>
  <c r="N156" i="2"/>
  <c r="N155" i="2"/>
  <c r="N154" i="2"/>
  <c r="M153" i="2"/>
  <c r="L153" i="2"/>
  <c r="N151" i="2"/>
  <c r="N150" i="2"/>
  <c r="N149" i="2"/>
  <c r="N148" i="2"/>
  <c r="N147" i="2"/>
  <c r="H274" i="2"/>
  <c r="M302" i="2"/>
  <c r="L302" i="2"/>
  <c r="N314" i="2"/>
  <c r="N313" i="2"/>
  <c r="N312" i="2"/>
  <c r="N311" i="2"/>
  <c r="E314" i="2"/>
  <c r="E313" i="2"/>
  <c r="E312" i="2"/>
  <c r="E311" i="2"/>
  <c r="M310" i="2"/>
  <c r="L310" i="2"/>
  <c r="N306" i="2"/>
  <c r="N305" i="2"/>
  <c r="N304" i="2"/>
  <c r="N303" i="2"/>
  <c r="E306" i="2"/>
  <c r="E305" i="2"/>
  <c r="E304" i="2"/>
  <c r="E303" i="2"/>
  <c r="D310" i="2"/>
  <c r="C310" i="2"/>
  <c r="D302" i="2"/>
  <c r="C302" i="2"/>
  <c r="N299" i="2"/>
  <c r="N298" i="2"/>
  <c r="N297" i="2"/>
  <c r="N296" i="2"/>
  <c r="N295" i="2"/>
  <c r="E299" i="2"/>
  <c r="E298" i="2"/>
  <c r="E297" i="2"/>
  <c r="E296" i="2"/>
  <c r="E295" i="2"/>
  <c r="M319" i="2"/>
  <c r="L319" i="2"/>
  <c r="D319" i="2"/>
  <c r="C319" i="2"/>
  <c r="E260" i="2"/>
  <c r="E259" i="2"/>
  <c r="E258" i="2"/>
  <c r="E257" i="2"/>
  <c r="N252" i="2"/>
  <c r="N250" i="2"/>
  <c r="N251" i="2"/>
  <c r="E252" i="2"/>
  <c r="E251" i="2"/>
  <c r="E250" i="2"/>
  <c r="E249" i="2"/>
  <c r="E248" i="2"/>
  <c r="N27" i="7" l="1"/>
  <c r="N21" i="2"/>
  <c r="E25" i="5"/>
  <c r="N114" i="2"/>
  <c r="N105" i="2"/>
  <c r="L76" i="2"/>
  <c r="N75" i="2"/>
  <c r="E14" i="2"/>
  <c r="E105" i="2"/>
  <c r="L126" i="2"/>
  <c r="C76" i="2"/>
  <c r="E125" i="2"/>
  <c r="D76" i="2"/>
  <c r="N64" i="2"/>
  <c r="E21" i="2"/>
  <c r="E204" i="2"/>
  <c r="N55" i="2"/>
  <c r="N14" i="2"/>
  <c r="N28" i="2"/>
  <c r="N204" i="2"/>
  <c r="E55" i="2"/>
  <c r="E114" i="2"/>
  <c r="E28" i="2"/>
  <c r="E64" i="2"/>
  <c r="E29" i="2"/>
  <c r="M76" i="2"/>
  <c r="N76" i="2" s="1"/>
  <c r="H159" i="2"/>
  <c r="L214" i="2"/>
  <c r="N214" i="2" s="1"/>
  <c r="C214" i="2"/>
  <c r="E214" i="2" s="1"/>
  <c r="N196" i="2"/>
  <c r="E213" i="2"/>
  <c r="E196" i="2"/>
  <c r="N125" i="2"/>
  <c r="N126" i="2" s="1"/>
  <c r="D166" i="2"/>
  <c r="C166" i="2"/>
  <c r="E159" i="2"/>
  <c r="N159" i="2"/>
  <c r="E153" i="2"/>
  <c r="N153" i="2"/>
  <c r="N165" i="2"/>
  <c r="E165" i="2"/>
  <c r="M320" i="2"/>
  <c r="N302" i="2"/>
  <c r="E310" i="2"/>
  <c r="N310" i="2"/>
  <c r="L320" i="2"/>
  <c r="C320" i="2"/>
  <c r="D320" i="2"/>
  <c r="E319" i="2"/>
  <c r="N319" i="2"/>
  <c r="E302" i="2"/>
  <c r="H264" i="2"/>
  <c r="G264" i="2"/>
  <c r="F264" i="2"/>
  <c r="Y256" i="2"/>
  <c r="K256" i="2"/>
  <c r="I256" i="2"/>
  <c r="G256" i="2"/>
  <c r="F256" i="2"/>
  <c r="AC273" i="2"/>
  <c r="AB273" i="2"/>
  <c r="T273" i="2"/>
  <c r="S273" i="2"/>
  <c r="AD268" i="2"/>
  <c r="U268" i="2"/>
  <c r="AD267" i="2"/>
  <c r="U267" i="2"/>
  <c r="AD266" i="2"/>
  <c r="U266" i="2"/>
  <c r="AD265" i="2"/>
  <c r="U265" i="2"/>
  <c r="AC264" i="2"/>
  <c r="AB264" i="2"/>
  <c r="T264" i="2"/>
  <c r="S264" i="2"/>
  <c r="AD260" i="2"/>
  <c r="U260" i="2"/>
  <c r="AD259" i="2"/>
  <c r="U259" i="2"/>
  <c r="AD258" i="2"/>
  <c r="U258" i="2"/>
  <c r="AD257" i="2"/>
  <c r="U257" i="2"/>
  <c r="AC256" i="2"/>
  <c r="AC274" i="2" s="1"/>
  <c r="AB256" i="2"/>
  <c r="T256" i="2"/>
  <c r="S256" i="2"/>
  <c r="S274" i="2" s="1"/>
  <c r="AD252" i="2"/>
  <c r="U252" i="2"/>
  <c r="AD251" i="2"/>
  <c r="U251" i="2"/>
  <c r="AD250" i="2"/>
  <c r="U250" i="2"/>
  <c r="AD249" i="2"/>
  <c r="U249" i="2"/>
  <c r="AD248" i="2"/>
  <c r="U248" i="2"/>
  <c r="N402" i="2"/>
  <c r="M273" i="2"/>
  <c r="L273" i="2"/>
  <c r="N268" i="2"/>
  <c r="N267" i="2"/>
  <c r="N266" i="2"/>
  <c r="N265" i="2"/>
  <c r="D273" i="2"/>
  <c r="C273" i="2"/>
  <c r="E268" i="2"/>
  <c r="E267" i="2"/>
  <c r="E266" i="2"/>
  <c r="E265" i="2"/>
  <c r="M256" i="2"/>
  <c r="L256" i="2"/>
  <c r="M264" i="2"/>
  <c r="L264" i="2"/>
  <c r="N260" i="2"/>
  <c r="N259" i="2"/>
  <c r="N258" i="2"/>
  <c r="N257" i="2"/>
  <c r="E264" i="2"/>
  <c r="D264" i="2"/>
  <c r="C264" i="2"/>
  <c r="N249" i="2"/>
  <c r="N248" i="2"/>
  <c r="C256" i="2"/>
  <c r="N419" i="2"/>
  <c r="M419" i="2"/>
  <c r="L419" i="2"/>
  <c r="E419" i="2"/>
  <c r="D419" i="2"/>
  <c r="C419" i="2"/>
  <c r="N411" i="2"/>
  <c r="M411" i="2"/>
  <c r="L411" i="2"/>
  <c r="E411" i="2"/>
  <c r="D411" i="2"/>
  <c r="C411" i="2"/>
  <c r="L359" i="2"/>
  <c r="L373" i="2"/>
  <c r="M373" i="2"/>
  <c r="N373" i="2"/>
  <c r="C373" i="2"/>
  <c r="D373" i="2"/>
  <c r="E373" i="2"/>
  <c r="I366" i="2"/>
  <c r="J366" i="2"/>
  <c r="K366" i="2"/>
  <c r="C366" i="2"/>
  <c r="D366" i="2"/>
  <c r="E366" i="2"/>
  <c r="L366" i="2"/>
  <c r="M402" i="2"/>
  <c r="L402" i="2"/>
  <c r="E402" i="2"/>
  <c r="D402" i="2"/>
  <c r="C402" i="2"/>
  <c r="N359" i="2"/>
  <c r="N366" i="2"/>
  <c r="M366" i="2"/>
  <c r="M359" i="2"/>
  <c r="E359" i="2"/>
  <c r="D359" i="2"/>
  <c r="C359" i="2"/>
  <c r="E126" i="2" l="1"/>
  <c r="E76" i="2"/>
  <c r="T274" i="2"/>
  <c r="U274" i="2" s="1"/>
  <c r="N320" i="2"/>
  <c r="E166" i="2"/>
  <c r="AD273" i="2"/>
  <c r="E320" i="2"/>
  <c r="C374" i="2"/>
  <c r="D420" i="2"/>
  <c r="E374" i="2"/>
  <c r="N420" i="2"/>
  <c r="D374" i="2"/>
  <c r="L420" i="2"/>
  <c r="M374" i="2"/>
  <c r="M420" i="2"/>
  <c r="C420" i="2"/>
  <c r="AD256" i="2"/>
  <c r="N374" i="2"/>
  <c r="C274" i="2"/>
  <c r="E273" i="2"/>
  <c r="U273" i="2"/>
  <c r="M274" i="2"/>
  <c r="N273" i="2"/>
  <c r="AD264" i="2"/>
  <c r="N264" i="2"/>
  <c r="U264" i="2"/>
  <c r="AB274" i="2"/>
  <c r="AD274" i="2" s="1"/>
  <c r="L274" i="2"/>
  <c r="U256" i="2"/>
  <c r="N256" i="2"/>
  <c r="D256" i="2"/>
  <c r="D274" i="2" s="1"/>
  <c r="E274" i="2" l="1"/>
  <c r="E420" i="2"/>
  <c r="N274" i="2"/>
  <c r="E256" i="2"/>
</calcChain>
</file>

<file path=xl/sharedStrings.xml><?xml version="1.0" encoding="utf-8"?>
<sst xmlns="http://schemas.openxmlformats.org/spreadsheetml/2006/main" count="1253" uniqueCount="305">
  <si>
    <t>Siswa yang keluar</t>
  </si>
  <si>
    <t>Nama Siswa</t>
  </si>
  <si>
    <t>L/P</t>
  </si>
  <si>
    <t xml:space="preserve">Kelas </t>
  </si>
  <si>
    <t xml:space="preserve">Pindah ke &amp; alasan </t>
  </si>
  <si>
    <t>No
 Urut</t>
  </si>
  <si>
    <t>Nomor
 Induk</t>
  </si>
  <si>
    <t>Siswa yang Masuk</t>
  </si>
  <si>
    <t xml:space="preserve"> tanggal Masuk</t>
  </si>
  <si>
    <t xml:space="preserve">Pindah dari &amp; alasan </t>
  </si>
  <si>
    <t>MUTASI</t>
  </si>
  <si>
    <t>Kelas</t>
  </si>
  <si>
    <t>Jumlah Siswa</t>
  </si>
  <si>
    <t>L</t>
  </si>
  <si>
    <t>P</t>
  </si>
  <si>
    <t>Jumlah</t>
  </si>
  <si>
    <t>Jumlah Siswa 
Keluar</t>
  </si>
  <si>
    <t>Jumlah Siswa
 Masuk</t>
  </si>
  <si>
    <t>B</t>
  </si>
  <si>
    <t>C</t>
  </si>
  <si>
    <t>D</t>
  </si>
  <si>
    <t>E</t>
  </si>
  <si>
    <t>A</t>
  </si>
  <si>
    <t>Jumla Siswa</t>
  </si>
  <si>
    <t>Jumlah Seluruh</t>
  </si>
  <si>
    <t>Jumlah Siswa
Awal Bulan</t>
  </si>
  <si>
    <t xml:space="preserve"> Kelas VII</t>
  </si>
  <si>
    <t>Kelas VIII</t>
  </si>
  <si>
    <t>Kelas IX</t>
  </si>
  <si>
    <t>Kepala Sekolah</t>
  </si>
  <si>
    <t xml:space="preserve"> Tanggal Keluar</t>
  </si>
  <si>
    <t>Pengelola Kesiswaan</t>
  </si>
  <si>
    <t>(……………………………………….)</t>
  </si>
  <si>
    <t>NIP.</t>
  </si>
  <si>
    <t>Hasna Aniqah Kamilah</t>
  </si>
  <si>
    <t>VII C</t>
  </si>
  <si>
    <t>MTS  ASSALAM</t>
  </si>
  <si>
    <t>Nainsya Sapaila Dumyati</t>
  </si>
  <si>
    <t>SMP PGRI 385 Puteran</t>
  </si>
  <si>
    <t>VII A</t>
  </si>
  <si>
    <t>Pahri Hoerudin</t>
  </si>
  <si>
    <t>VII B</t>
  </si>
  <si>
    <t>MI Bojong Mekar</t>
  </si>
  <si>
    <t>Holi Muhendar</t>
  </si>
  <si>
    <t>Muhamad Aminudin</t>
  </si>
  <si>
    <t>Daftar susulan</t>
  </si>
  <si>
    <t>Azis Abdul Awaludin</t>
  </si>
  <si>
    <t>VII D</t>
  </si>
  <si>
    <t>Agus Kuspian</t>
  </si>
  <si>
    <t>Siti Aisah</t>
  </si>
  <si>
    <t>MTS Nurul Amal</t>
  </si>
  <si>
    <t>VIII B</t>
  </si>
  <si>
    <t>Mesya Fernanda</t>
  </si>
  <si>
    <t>Reza Fikri Saputra</t>
  </si>
  <si>
    <t>VIII C</t>
  </si>
  <si>
    <t>VIII D</t>
  </si>
  <si>
    <t>widanengsih</t>
  </si>
  <si>
    <t>Mengulang (TN )</t>
  </si>
  <si>
    <t>Mengulang ( TN )</t>
  </si>
  <si>
    <t>Ririn</t>
  </si>
  <si>
    <t>IX A</t>
  </si>
  <si>
    <t>firman Rasmana</t>
  </si>
  <si>
    <t>SMPN  Maniis</t>
  </si>
  <si>
    <t>Aas Astuti</t>
  </si>
  <si>
    <t>Muhamad Fariz</t>
  </si>
  <si>
    <t>Muhamad Ihsan</t>
  </si>
  <si>
    <t>IX D</t>
  </si>
  <si>
    <t xml:space="preserve"> </t>
  </si>
  <si>
    <t>Jumlah Siswa
Seluruh</t>
  </si>
  <si>
    <t>Jumlah Siswa
Akhir Bulan</t>
  </si>
  <si>
    <t>Zakia Miftahul Askia</t>
  </si>
  <si>
    <t>27 - 06 - 2022</t>
  </si>
  <si>
    <t>SMPN 3 Darangdan</t>
  </si>
  <si>
    <t>Aldi Dwi Pebrian</t>
  </si>
  <si>
    <t>23 - 06 -  2022</t>
  </si>
  <si>
    <t>Alpin M Khapi</t>
  </si>
  <si>
    <t>Farrel adhitya</t>
  </si>
  <si>
    <t>Muhamad Sufardan</t>
  </si>
  <si>
    <t>Sahri</t>
  </si>
  <si>
    <t>Hamdani Yahya</t>
  </si>
  <si>
    <t>Ujang Ihin</t>
  </si>
  <si>
    <t>202107113</t>
  </si>
  <si>
    <t>05 - 07 - 2022</t>
  </si>
  <si>
    <t>SMP Satap Rawasari</t>
  </si>
  <si>
    <t>MTS Al-maarip</t>
  </si>
  <si>
    <t xml:space="preserve">Dea Anggun </t>
  </si>
  <si>
    <t>Wanda Irawan</t>
  </si>
  <si>
    <t>Dinda Putri Kinasih</t>
  </si>
  <si>
    <t>Tia Sintiani</t>
  </si>
  <si>
    <t>Fitri Hanah</t>
  </si>
  <si>
    <t>DO</t>
  </si>
  <si>
    <t>SMPN 2 Cipeundeuy</t>
  </si>
  <si>
    <t>SMPN 3 Klari</t>
  </si>
  <si>
    <t>SMPN Bogor</t>
  </si>
  <si>
    <t>27-06-2022</t>
  </si>
  <si>
    <t>19-06-2022</t>
  </si>
  <si>
    <t>VIII A</t>
  </si>
  <si>
    <t>Siti Nurjanah</t>
  </si>
  <si>
    <t>Do</t>
  </si>
  <si>
    <t>Henrik Apriana</t>
  </si>
  <si>
    <t>Muhamad Dendi</t>
  </si>
  <si>
    <t>Muhamad Sarip Hidayat</t>
  </si>
  <si>
    <t>Muhamad Fajar Ismail</t>
  </si>
  <si>
    <t>Muhamad Rafly</t>
  </si>
  <si>
    <t>Muhamad Akbar Ilham</t>
  </si>
  <si>
    <t>Puad Rian</t>
  </si>
  <si>
    <t>Suryadi</t>
  </si>
  <si>
    <t>Muhamad Ripal Abdul Azis</t>
  </si>
  <si>
    <t>Egi Maulana</t>
  </si>
  <si>
    <t>Pindah kelas ke Kls VIII B</t>
  </si>
  <si>
    <t>Rizki FadilLah Qamal</t>
  </si>
  <si>
    <t>TN (Mengulang dr kLS 8D )</t>
  </si>
  <si>
    <t>Drs. Rohman Nurjaman</t>
  </si>
  <si>
    <t>NIP. 19680221 199802 1 001</t>
  </si>
  <si>
    <t>Keluar</t>
  </si>
  <si>
    <t>Ahmad Gumilar</t>
  </si>
  <si>
    <t>Ikbal Nurdiansyah</t>
  </si>
  <si>
    <t>Bulan Juli        Tahun Ajaran 2021 / 2022</t>
  </si>
  <si>
    <t>Petugas</t>
  </si>
  <si>
    <t>(….................................)</t>
  </si>
  <si>
    <t>Bulan   Agustus Tahun Ajaran 2022 / 20223</t>
  </si>
  <si>
    <t>Muhamad Rafli Alfarizi</t>
  </si>
  <si>
    <t>19- 07 - 2022</t>
  </si>
  <si>
    <t>SMP Intaq Darrurahim Cakung</t>
  </si>
  <si>
    <t>Rizki Aliyudin</t>
  </si>
  <si>
    <t>SMPN 1 Gunung Serang</t>
  </si>
  <si>
    <t>Devi Noviyanti</t>
  </si>
  <si>
    <t>MTS Miftahul Ulum</t>
  </si>
  <si>
    <t>Indriyani</t>
  </si>
  <si>
    <t>SMPN 2 Plered</t>
  </si>
  <si>
    <t>Ismatul Millah</t>
  </si>
  <si>
    <t>25 - 06 - 2022</t>
  </si>
  <si>
    <t>MTS Al Fatah</t>
  </si>
  <si>
    <t>AHMAD Ilham</t>
  </si>
  <si>
    <t>IX C</t>
  </si>
  <si>
    <t>MTS Ma`arrif Wanayasa</t>
  </si>
  <si>
    <t>222308163</t>
  </si>
  <si>
    <t>222308164</t>
  </si>
  <si>
    <t>222308161</t>
  </si>
  <si>
    <t>222308166</t>
  </si>
  <si>
    <t xml:space="preserve"> tanggal Keluar</t>
  </si>
  <si>
    <t>Muhamad Sandi</t>
  </si>
  <si>
    <t>VII E</t>
  </si>
  <si>
    <t>Faisal M Rizki</t>
  </si>
  <si>
    <t>SMPN 5 Subang</t>
  </si>
  <si>
    <t xml:space="preserve"> 30 - 09 - 2022</t>
  </si>
  <si>
    <t>17 - 10 - 2022</t>
  </si>
  <si>
    <t>Darangdan,  November  2022</t>
  </si>
  <si>
    <t>Darangdan, Desember 2022</t>
  </si>
  <si>
    <t>Abi Wahyu</t>
  </si>
  <si>
    <t>Muhamad Fikri</t>
  </si>
  <si>
    <t>Bulan Januari Tahun Ajaran 2022/2023</t>
  </si>
  <si>
    <t>Hadi Ariski</t>
  </si>
  <si>
    <t>Ilham Setiawan</t>
  </si>
  <si>
    <t>Muhamad Ramdani</t>
  </si>
  <si>
    <t>Undur</t>
  </si>
  <si>
    <t>IX B</t>
  </si>
  <si>
    <t>Aandika darusman</t>
  </si>
  <si>
    <t>222301002</t>
  </si>
  <si>
    <t>29 - 11 - 2022</t>
  </si>
  <si>
    <t>222301066</t>
  </si>
  <si>
    <t>222301071</t>
  </si>
  <si>
    <t>MTSN 4 Cianjur</t>
  </si>
  <si>
    <t>17 - 11 - 2022</t>
  </si>
  <si>
    <t>Laskar Jalu satria</t>
  </si>
  <si>
    <t>Muhamad Yusup Maulana</t>
  </si>
  <si>
    <t>Muhamad sandi</t>
  </si>
  <si>
    <t>Muhamad Rizal Sofian</t>
  </si>
  <si>
    <t>Mia Apriani</t>
  </si>
  <si>
    <t>Marsa Rihab Aulia</t>
  </si>
  <si>
    <t>222301081</t>
  </si>
  <si>
    <t>222307103</t>
  </si>
  <si>
    <t>222307108</t>
  </si>
  <si>
    <t>222307149</t>
  </si>
  <si>
    <t>11 - 01 - 2023</t>
  </si>
  <si>
    <t>SMPN Satap Rawasari</t>
  </si>
  <si>
    <t>16 - 09 - 2022</t>
  </si>
  <si>
    <t>30 - 09 - 2022</t>
  </si>
  <si>
    <t>Kian Abdul Qahfi</t>
  </si>
  <si>
    <t>SMPN 1 Sukatani</t>
  </si>
  <si>
    <t>SMPN 2 Sukatani</t>
  </si>
  <si>
    <t>Sely Selvika</t>
  </si>
  <si>
    <t>20 - 03 - 2023</t>
  </si>
  <si>
    <t>Bulan Maret Tahun Ajaran 2022/2023</t>
  </si>
  <si>
    <t>Darangdan, Maret 2022</t>
  </si>
  <si>
    <t>KETERANGAN</t>
  </si>
  <si>
    <t>DAFTAR NILAI SUMATIF TENGAH SEMESTER</t>
  </si>
  <si>
    <t>TAHUN PELAJARAN 2022 / 2023</t>
  </si>
  <si>
    <t>Nama</t>
  </si>
  <si>
    <t>Tempat dan tanggal lahir</t>
  </si>
  <si>
    <t>Jenis kelamin</t>
  </si>
  <si>
    <t>NO</t>
  </si>
  <si>
    <t>Mata Pelajaran</t>
  </si>
  <si>
    <t>Angka</t>
  </si>
  <si>
    <t>Nilai</t>
  </si>
  <si>
    <t>Hurup</t>
  </si>
  <si>
    <t>Keterangan</t>
  </si>
  <si>
    <t>PAI</t>
  </si>
  <si>
    <t>PPKN</t>
  </si>
  <si>
    <t>Bahasa Indonesia</t>
  </si>
  <si>
    <t>Bahasa Inggris</t>
  </si>
  <si>
    <t>Matematika</t>
  </si>
  <si>
    <t>IPA</t>
  </si>
  <si>
    <t>IPS</t>
  </si>
  <si>
    <t>Informatika</t>
  </si>
  <si>
    <t>SBK</t>
  </si>
  <si>
    <t>Penjas</t>
  </si>
  <si>
    <t>Bahasa Sunda</t>
  </si>
  <si>
    <t>: Kian Abdul Qahfi</t>
  </si>
  <si>
    <t>: Purwakrta, 13 Desember 2008</t>
  </si>
  <si>
    <t>No. Induk /NISN</t>
  </si>
  <si>
    <t>: 212207079 / 0082223981</t>
  </si>
  <si>
    <t>: Laki - laki</t>
  </si>
  <si>
    <t>: VIII</t>
  </si>
  <si>
    <t>Rata - rata</t>
  </si>
  <si>
    <t>Delapan puluh</t>
  </si>
  <si>
    <t>Tujuh puluh delapan</t>
  </si>
  <si>
    <t>Tujuh puluh tujuh</t>
  </si>
  <si>
    <t>Tujuh puluh tiga</t>
  </si>
  <si>
    <t>Tujuh puluh sembilan</t>
  </si>
  <si>
    <t>Tujuh puluh lima</t>
  </si>
  <si>
    <t>Gustian Lesmana</t>
  </si>
  <si>
    <t>Futri Noviani</t>
  </si>
  <si>
    <t>Imanudin</t>
  </si>
  <si>
    <t>Bulan April Tahun Ajaran 2022/2023</t>
  </si>
  <si>
    <t>Darangdan, April 2023</t>
  </si>
  <si>
    <t>20 - 04 - 2023</t>
  </si>
  <si>
    <t>21 - 04 - 2023</t>
  </si>
  <si>
    <t>27 - 04 - 2023</t>
  </si>
  <si>
    <t>No
Urut</t>
  </si>
  <si>
    <t>Darangdan, Juni 2023</t>
  </si>
  <si>
    <t>Salwa Sri cahyani</t>
  </si>
  <si>
    <t>24-06-2023</t>
  </si>
  <si>
    <t>IX</t>
  </si>
  <si>
    <t>MTS AL-FATAH Tegalwaru</t>
  </si>
  <si>
    <t>Selina Ramadani</t>
  </si>
  <si>
    <t>26-06-2023</t>
  </si>
  <si>
    <t>SMP BINA BANGSA MANDIRI 2</t>
  </si>
  <si>
    <t>Zahra Apriliani</t>
  </si>
  <si>
    <t>Apriliani Herliasari</t>
  </si>
  <si>
    <t>11-072023</t>
  </si>
  <si>
    <t>Rizman</t>
  </si>
  <si>
    <t>17-07-2023</t>
  </si>
  <si>
    <t>SMP  Prabu Windujaya</t>
  </si>
  <si>
    <t>Aditya Eka Satria</t>
  </si>
  <si>
    <t>04-07-2023</t>
  </si>
  <si>
    <t>Dirga Prianggani Setia Akbar</t>
  </si>
  <si>
    <t>10-07-2023</t>
  </si>
  <si>
    <t>Srie Mutia Sari</t>
  </si>
  <si>
    <t>MTS AL- Ma~arif</t>
  </si>
  <si>
    <t>Darangdan, JuLi 2023</t>
  </si>
  <si>
    <t>Darangdan, Agustus 2023</t>
  </si>
  <si>
    <t>Bulan September Tahun Ajaran 2023/2024</t>
  </si>
  <si>
    <t>Fajar Padilah</t>
  </si>
  <si>
    <t>Futri Novianti</t>
  </si>
  <si>
    <t>VIIIB</t>
  </si>
  <si>
    <t>VIIA</t>
  </si>
  <si>
    <t>VIIB</t>
  </si>
  <si>
    <t>Darangdan, September 2023</t>
  </si>
  <si>
    <t>Azhar Kherul Haqiqi</t>
  </si>
  <si>
    <t>Bulan Mei Tahun Ajaran 2022/2023</t>
  </si>
  <si>
    <t>Azhar Khaerul Haqiqi</t>
  </si>
  <si>
    <t>VIID</t>
  </si>
  <si>
    <t>Muhamad Syhid Kutbi</t>
  </si>
  <si>
    <t>Dede Lutpiana</t>
  </si>
  <si>
    <t>VIIIC</t>
  </si>
  <si>
    <t>SMPN 1 Tegalwaru</t>
  </si>
  <si>
    <t>Selina Ramadhani</t>
  </si>
  <si>
    <t>SMPN Bangsa Mandiri Cikeas</t>
  </si>
  <si>
    <t>MTS ALFatah</t>
  </si>
  <si>
    <t>M. Yazhar Bakri</t>
  </si>
  <si>
    <t>Deca Aulia Khoerun Nisa</t>
  </si>
  <si>
    <t>VIIID</t>
  </si>
  <si>
    <t>TN</t>
  </si>
  <si>
    <t>MTS Al- Maarip Gandamekar</t>
  </si>
  <si>
    <t>Mamad Faisal kbar</t>
  </si>
  <si>
    <t>MTs YPAI Cikris</t>
  </si>
  <si>
    <t>Aprlia Hrlina Sari</t>
  </si>
  <si>
    <t>MTs AL-Mutohhar</t>
  </si>
  <si>
    <t>MTs Miftahul Ulum</t>
  </si>
  <si>
    <t>MUTASI :</t>
  </si>
  <si>
    <t>Dede Nurjaman</t>
  </si>
  <si>
    <t>Bulan Agustus Tahun Ajaran 2023/2024</t>
  </si>
  <si>
    <t>Bulan Juli Tahun Ajaran 2023/2024</t>
  </si>
  <si>
    <t>Bulan Juni Tahun Ajaran 2022/2023</t>
  </si>
  <si>
    <t>`</t>
  </si>
  <si>
    <t>Desi Ananda Putri</t>
  </si>
  <si>
    <t>27-09-2023</t>
  </si>
  <si>
    <t>SMPN 4  Purwakrta</t>
  </si>
  <si>
    <t>Nainsya safaila Dumyati</t>
  </si>
  <si>
    <t xml:space="preserve">SMP PGRI 3865 </t>
  </si>
  <si>
    <t>MUTASI               : Bulan Oktober tahun Pelajaran 2023 / 2024</t>
  </si>
  <si>
    <t>06 - 10 - 2023</t>
  </si>
  <si>
    <t>25 - 10 - 2023</t>
  </si>
  <si>
    <t>Tiara Azirian</t>
  </si>
  <si>
    <t>Tania Apriani</t>
  </si>
  <si>
    <t>31 - 10 - 2023</t>
  </si>
  <si>
    <t>212207031</t>
  </si>
  <si>
    <t>212207142</t>
  </si>
  <si>
    <t>(….....................................)</t>
  </si>
  <si>
    <t>Darangdan, Oktober 2023</t>
  </si>
  <si>
    <t>Darangdan, Nopember 2023</t>
  </si>
  <si>
    <t>MTS  NURUL FATA</t>
  </si>
  <si>
    <t>NIP….................................</t>
  </si>
  <si>
    <t>MUTASI               : Bulan Nopember tahun Pelajaran 2023 /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</si>
</sst>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22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5" xfId="0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1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14" fontId="0" fillId="0" borderId="1" xfId="0" quotePrefix="1" applyNumberFormat="1" applyBorder="1"/>
    <xf numFmtId="0" fontId="0" fillId="0" borderId="1" xfId="0" quotePrefix="1" applyBorder="1"/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4" xfId="0" applyFont="1" applyBorder="1"/>
    <xf numFmtId="0" fontId="12" fillId="0" borderId="0" xfId="0" applyFont="1" applyAlignment="1">
      <alignment horizontal="center" vertical="center" wrapText="1"/>
    </xf>
    <xf numFmtId="0" fontId="8" fillId="0" borderId="4" xfId="0" applyFont="1" applyBorder="1"/>
    <xf numFmtId="0" fontId="16" fillId="0" borderId="1" xfId="0" quotePrefix="1" applyFont="1" applyBorder="1" applyAlignment="1">
      <alignment horizontal="center" vertical="center"/>
    </xf>
    <xf numFmtId="14" fontId="10" fillId="0" borderId="1" xfId="0" quotePrefix="1" applyNumberFormat="1" applyFont="1" applyBorder="1"/>
    <xf numFmtId="0" fontId="8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textRotation="90"/>
    </xf>
    <xf numFmtId="0" fontId="15" fillId="0" borderId="13" xfId="0" applyFont="1" applyBorder="1" applyAlignment="1">
      <alignment horizontal="center" vertical="center" textRotation="90"/>
    </xf>
    <xf numFmtId="0" fontId="15" fillId="0" borderId="10" xfId="0" applyFont="1" applyBorder="1" applyAlignment="1">
      <alignment horizontal="center" vertical="center" textRotation="90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1D3F-3C23-4C8C-994F-9D6E357722A2}">
  <dimension ref="A1:G45"/>
  <sheetViews>
    <sheetView workbookViewId="0">
      <selection activeCell="E15" sqref="E15"/>
    </sheetView>
  </sheetViews>
  <sheetFormatPr defaultRowHeight="15" x14ac:dyDescent="0.25"/>
  <cols>
    <col min="1" max="1" width="5.5703125" customWidth="1"/>
    <col min="2" max="2" width="12.7109375" customWidth="1"/>
    <col min="3" max="3" width="27.42578125" customWidth="1"/>
    <col min="4" max="4" width="3.5703125" customWidth="1"/>
    <col min="5" max="5" width="16.42578125" customWidth="1"/>
    <col min="6" max="6" width="6" customWidth="1"/>
    <col min="7" max="7" width="23.140625" customWidth="1"/>
    <col min="12" max="12" width="21.85546875" customWidth="1"/>
  </cols>
  <sheetData>
    <row r="1" spans="1:7" ht="24.95" customHeight="1" x14ac:dyDescent="0.25">
      <c r="A1" s="72" t="s">
        <v>0</v>
      </c>
      <c r="B1" s="72"/>
      <c r="C1" s="72"/>
      <c r="D1" s="72"/>
      <c r="E1" s="72"/>
      <c r="F1" s="72"/>
      <c r="G1" s="72"/>
    </row>
    <row r="2" spans="1:7" ht="39.950000000000003" customHeight="1" x14ac:dyDescent="0.25">
      <c r="A2" s="5" t="s">
        <v>229</v>
      </c>
      <c r="B2" s="5" t="s">
        <v>6</v>
      </c>
      <c r="C2" s="6" t="s">
        <v>1</v>
      </c>
      <c r="D2" s="6" t="s">
        <v>2</v>
      </c>
      <c r="E2" s="6" t="s">
        <v>30</v>
      </c>
      <c r="F2" s="6" t="s">
        <v>3</v>
      </c>
      <c r="G2" s="6" t="s">
        <v>4</v>
      </c>
    </row>
    <row r="3" spans="1:7" ht="20.100000000000001" customHeight="1" x14ac:dyDescent="0.25">
      <c r="A3" s="37"/>
      <c r="B3" s="44"/>
      <c r="C3" s="39"/>
      <c r="D3" s="38"/>
      <c r="E3" s="47"/>
      <c r="F3" s="38"/>
      <c r="G3" s="48"/>
    </row>
    <row r="4" spans="1:7" ht="20.100000000000001" customHeight="1" x14ac:dyDescent="0.25">
      <c r="A4" s="37"/>
      <c r="B4" s="44"/>
      <c r="C4" s="39"/>
      <c r="D4" s="38"/>
      <c r="E4" s="47"/>
      <c r="F4" s="38"/>
      <c r="G4" s="48"/>
    </row>
    <row r="5" spans="1:7" ht="20.100000000000001" customHeight="1" x14ac:dyDescent="0.25">
      <c r="A5" s="4"/>
      <c r="B5" s="44"/>
      <c r="C5" s="39"/>
      <c r="D5" s="38"/>
      <c r="E5" s="47"/>
      <c r="F5" s="38"/>
      <c r="G5" s="48"/>
    </row>
    <row r="6" spans="1:7" ht="20.100000000000001" customHeight="1" x14ac:dyDescent="0.25">
      <c r="A6" s="37"/>
      <c r="B6" s="44"/>
      <c r="C6" s="42"/>
      <c r="D6" s="38"/>
      <c r="E6" s="47"/>
      <c r="F6" s="38"/>
      <c r="G6" s="48"/>
    </row>
    <row r="7" spans="1:7" ht="20.100000000000001" customHeight="1" x14ac:dyDescent="0.25">
      <c r="A7" s="37"/>
      <c r="B7" s="44"/>
      <c r="C7" s="42"/>
      <c r="D7" s="38"/>
      <c r="E7" s="47"/>
      <c r="F7" s="38"/>
      <c r="G7" s="48"/>
    </row>
    <row r="8" spans="1:7" ht="20.100000000000001" customHeight="1" x14ac:dyDescent="0.25">
      <c r="A8" s="4"/>
      <c r="B8" s="44"/>
      <c r="C8" s="42"/>
      <c r="D8" s="38"/>
      <c r="E8" s="47"/>
      <c r="F8" s="38"/>
      <c r="G8" s="48"/>
    </row>
    <row r="9" spans="1:7" ht="20.100000000000001" customHeight="1" x14ac:dyDescent="0.25">
      <c r="A9" s="37"/>
      <c r="B9" s="44"/>
      <c r="C9" s="42"/>
      <c r="D9" s="38"/>
      <c r="E9" s="47"/>
      <c r="F9" s="38"/>
      <c r="G9" s="48"/>
    </row>
    <row r="10" spans="1:7" ht="20.100000000000001" customHeight="1" x14ac:dyDescent="0.25">
      <c r="A10" s="37"/>
      <c r="B10" s="38"/>
      <c r="C10" s="42"/>
      <c r="D10" s="38"/>
      <c r="E10" s="47"/>
      <c r="F10" s="38"/>
      <c r="G10" s="48"/>
    </row>
    <row r="11" spans="1:7" ht="20.100000000000001" customHeight="1" x14ac:dyDescent="0.25">
      <c r="A11" s="4"/>
      <c r="B11" s="38"/>
      <c r="C11" s="42"/>
      <c r="D11" s="38"/>
      <c r="E11" s="47"/>
      <c r="F11" s="38"/>
      <c r="G11" s="48"/>
    </row>
    <row r="12" spans="1:7" ht="20.100000000000001" customHeight="1" x14ac:dyDescent="0.25">
      <c r="A12" s="37"/>
      <c r="B12" s="38"/>
      <c r="C12" s="42"/>
      <c r="D12" s="38"/>
      <c r="E12" s="47"/>
      <c r="F12" s="38"/>
      <c r="G12" s="48"/>
    </row>
    <row r="13" spans="1:7" ht="20.100000000000001" customHeight="1" x14ac:dyDescent="0.25">
      <c r="A13" s="37"/>
      <c r="B13" s="38"/>
      <c r="C13" s="42"/>
      <c r="D13" s="38"/>
      <c r="E13" s="47"/>
      <c r="F13" s="38"/>
      <c r="G13" s="48"/>
    </row>
    <row r="14" spans="1:7" ht="20.100000000000001" customHeight="1" x14ac:dyDescent="0.25">
      <c r="A14" s="4"/>
      <c r="B14" s="38"/>
      <c r="C14" s="42"/>
      <c r="D14" s="38"/>
      <c r="E14" s="47"/>
      <c r="F14" s="38"/>
      <c r="G14" s="48"/>
    </row>
    <row r="15" spans="1:7" ht="20.100000000000001" customHeight="1" x14ac:dyDescent="0.25">
      <c r="A15" s="37"/>
      <c r="B15" s="38"/>
      <c r="C15" s="42"/>
      <c r="D15" s="38"/>
      <c r="E15" s="47"/>
      <c r="F15" s="38"/>
      <c r="G15" s="48"/>
    </row>
    <row r="16" spans="1:7" ht="20.100000000000001" customHeight="1" x14ac:dyDescent="0.25">
      <c r="A16" s="37"/>
      <c r="B16" s="38"/>
      <c r="C16" s="42"/>
      <c r="D16" s="38"/>
      <c r="E16" s="47"/>
      <c r="F16" s="38"/>
      <c r="G16" s="48"/>
    </row>
    <row r="17" spans="1:7" ht="20.100000000000001" customHeight="1" x14ac:dyDescent="0.25">
      <c r="A17" s="4"/>
      <c r="B17" s="38"/>
      <c r="C17" s="42"/>
      <c r="D17" s="38"/>
      <c r="E17" s="47"/>
      <c r="F17" s="38"/>
      <c r="G17" s="48"/>
    </row>
    <row r="18" spans="1:7" ht="20.100000000000001" customHeight="1" x14ac:dyDescent="0.25">
      <c r="A18" s="4"/>
      <c r="B18" s="38"/>
      <c r="C18" s="42"/>
      <c r="D18" s="38"/>
      <c r="E18" s="47"/>
      <c r="F18" s="38"/>
      <c r="G18" s="48"/>
    </row>
    <row r="19" spans="1:7" ht="18.75" x14ac:dyDescent="0.3">
      <c r="A19" s="73"/>
      <c r="B19" s="73"/>
      <c r="C19" s="73"/>
      <c r="D19" s="73"/>
      <c r="E19" s="73"/>
      <c r="F19" s="73"/>
      <c r="G19" s="73"/>
    </row>
    <row r="20" spans="1:7" ht="18.75" x14ac:dyDescent="0.3">
      <c r="A20" s="57"/>
      <c r="B20" s="57"/>
      <c r="C20" s="57"/>
      <c r="D20" s="57"/>
      <c r="E20" s="57"/>
      <c r="F20" s="57"/>
      <c r="G20" s="57"/>
    </row>
    <row r="21" spans="1:7" ht="27" customHeight="1" x14ac:dyDescent="0.25">
      <c r="A21" s="74" t="s">
        <v>7</v>
      </c>
      <c r="B21" s="74"/>
      <c r="C21" s="74"/>
      <c r="D21" s="74"/>
      <c r="E21" s="74"/>
      <c r="F21" s="74"/>
      <c r="G21" s="74"/>
    </row>
    <row r="22" spans="1:7" ht="39.950000000000003" customHeight="1" x14ac:dyDescent="0.25">
      <c r="A22" s="12" t="s">
        <v>5</v>
      </c>
      <c r="B22" s="12" t="s">
        <v>6</v>
      </c>
      <c r="C22" s="9" t="s">
        <v>1</v>
      </c>
      <c r="D22" s="9" t="s">
        <v>2</v>
      </c>
      <c r="E22" s="9" t="s">
        <v>8</v>
      </c>
      <c r="F22" s="9" t="s">
        <v>3</v>
      </c>
      <c r="G22" s="9" t="s">
        <v>9</v>
      </c>
    </row>
    <row r="23" spans="1:7" ht="20.100000000000001" customHeight="1" x14ac:dyDescent="0.25">
      <c r="A23" s="37">
        <v>1</v>
      </c>
      <c r="B23" s="54"/>
      <c r="C23" s="35"/>
      <c r="D23" s="23"/>
      <c r="E23" s="34"/>
      <c r="F23" s="23"/>
      <c r="G23" s="35"/>
    </row>
    <row r="24" spans="1:7" ht="20.100000000000001" customHeight="1" x14ac:dyDescent="0.25">
      <c r="A24" s="4">
        <v>2</v>
      </c>
      <c r="B24" s="54"/>
      <c r="C24" s="35"/>
      <c r="D24" s="23"/>
      <c r="E24" s="34"/>
      <c r="F24" s="23"/>
      <c r="G24" s="35"/>
    </row>
    <row r="25" spans="1:7" ht="20.100000000000001" customHeight="1" x14ac:dyDescent="0.25">
      <c r="A25" s="4">
        <v>3</v>
      </c>
      <c r="B25" s="10"/>
      <c r="C25" s="55"/>
      <c r="D25" s="17"/>
      <c r="E25" s="34"/>
      <c r="F25" s="23"/>
      <c r="G25" s="35"/>
    </row>
    <row r="26" spans="1:7" ht="20.100000000000001" customHeight="1" x14ac:dyDescent="0.25">
      <c r="A26" s="37">
        <v>4</v>
      </c>
      <c r="B26" s="10"/>
      <c r="C26" s="1"/>
      <c r="D26" s="17"/>
      <c r="E26" s="58"/>
      <c r="F26" s="23"/>
      <c r="G26" s="1"/>
    </row>
    <row r="27" spans="1:7" ht="20.100000000000001" customHeight="1" x14ac:dyDescent="0.25">
      <c r="A27" s="4">
        <v>5</v>
      </c>
      <c r="B27" s="10"/>
      <c r="C27" s="1"/>
      <c r="D27" s="10"/>
      <c r="E27" s="59"/>
      <c r="F27" s="10"/>
      <c r="G27" s="1"/>
    </row>
    <row r="28" spans="1:7" ht="20.100000000000001" customHeight="1" x14ac:dyDescent="0.25">
      <c r="A28" s="4">
        <v>6</v>
      </c>
      <c r="B28" s="10"/>
      <c r="C28" s="1"/>
      <c r="D28" s="10"/>
      <c r="E28" s="1"/>
      <c r="F28" s="10"/>
      <c r="G28" s="1"/>
    </row>
    <row r="29" spans="1:7" ht="20.100000000000001" customHeight="1" x14ac:dyDescent="0.25">
      <c r="A29" s="37">
        <v>7</v>
      </c>
      <c r="B29" s="10"/>
      <c r="C29" s="1"/>
      <c r="D29" s="10"/>
      <c r="E29" s="1"/>
      <c r="F29" s="10"/>
      <c r="G29" s="1"/>
    </row>
    <row r="30" spans="1:7" ht="20.100000000000001" customHeight="1" x14ac:dyDescent="0.25">
      <c r="A30" s="4">
        <v>8</v>
      </c>
      <c r="B30" s="10"/>
      <c r="C30" s="1"/>
      <c r="D30" s="10"/>
      <c r="E30" s="1"/>
      <c r="F30" s="10"/>
      <c r="G30" s="1"/>
    </row>
    <row r="31" spans="1:7" ht="20.100000000000001" customHeight="1" x14ac:dyDescent="0.25">
      <c r="A31" s="4">
        <v>9</v>
      </c>
      <c r="B31" s="10"/>
      <c r="C31" s="1"/>
      <c r="D31" s="10"/>
      <c r="E31" s="1"/>
      <c r="F31" s="10"/>
      <c r="G31" s="1"/>
    </row>
    <row r="32" spans="1:7" ht="20.100000000000001" customHeight="1" x14ac:dyDescent="0.25">
      <c r="A32" s="37">
        <v>10</v>
      </c>
      <c r="B32" s="10"/>
      <c r="C32" s="18"/>
      <c r="D32" s="17"/>
      <c r="E32" s="10"/>
      <c r="F32" s="10"/>
      <c r="G32" s="18"/>
    </row>
    <row r="33" spans="1:7" ht="20.100000000000001" customHeight="1" x14ac:dyDescent="0.25">
      <c r="A33" s="4">
        <v>11</v>
      </c>
      <c r="B33" s="10"/>
      <c r="C33" s="1"/>
      <c r="D33" s="10"/>
      <c r="E33" s="10"/>
      <c r="F33" s="10"/>
      <c r="G33" s="1"/>
    </row>
    <row r="34" spans="1:7" ht="20.100000000000001" customHeight="1" x14ac:dyDescent="0.25">
      <c r="A34" s="4">
        <v>12</v>
      </c>
      <c r="B34" s="10"/>
      <c r="C34" s="1"/>
      <c r="D34" s="10"/>
      <c r="E34" s="10"/>
      <c r="F34" s="10"/>
      <c r="G34" s="1"/>
    </row>
    <row r="35" spans="1:7" ht="20.100000000000001" customHeight="1" x14ac:dyDescent="0.25">
      <c r="A35" s="37">
        <v>13</v>
      </c>
      <c r="B35" s="10"/>
      <c r="C35" s="1"/>
      <c r="D35" s="10"/>
      <c r="E35" s="10"/>
      <c r="F35" s="10"/>
      <c r="G35" s="1"/>
    </row>
    <row r="36" spans="1:7" ht="20.100000000000001" customHeight="1" x14ac:dyDescent="0.25">
      <c r="A36" s="37">
        <v>14</v>
      </c>
      <c r="B36" s="10"/>
      <c r="C36" s="1"/>
      <c r="D36" s="10"/>
      <c r="E36" s="10"/>
      <c r="F36" s="10"/>
      <c r="G36" s="1"/>
    </row>
    <row r="37" spans="1:7" ht="20.100000000000001" customHeight="1" x14ac:dyDescent="0.25">
      <c r="A37" s="4">
        <v>15</v>
      </c>
      <c r="B37" s="10"/>
      <c r="C37" s="1"/>
      <c r="D37" s="10"/>
      <c r="E37" s="10"/>
      <c r="F37" s="10"/>
      <c r="G37" s="1"/>
    </row>
    <row r="38" spans="1:7" ht="20.100000000000001" customHeight="1" x14ac:dyDescent="0.25">
      <c r="A38" s="66"/>
    </row>
    <row r="39" spans="1:7" ht="20.100000000000001" customHeight="1" x14ac:dyDescent="0.25">
      <c r="A39" s="66"/>
      <c r="B39" t="s">
        <v>29</v>
      </c>
    </row>
    <row r="40" spans="1:7" ht="20.100000000000001" customHeight="1" x14ac:dyDescent="0.25">
      <c r="A40" s="2"/>
    </row>
    <row r="41" spans="1:7" ht="20.100000000000001" customHeight="1" x14ac:dyDescent="0.25"/>
    <row r="42" spans="1:7" ht="15" customHeight="1" x14ac:dyDescent="0.25">
      <c r="B42" t="s">
        <v>112</v>
      </c>
    </row>
    <row r="43" spans="1:7" ht="15" customHeight="1" x14ac:dyDescent="0.25">
      <c r="B43" t="s">
        <v>113</v>
      </c>
    </row>
    <row r="44" spans="1:7" ht="20.100000000000001" customHeight="1" x14ac:dyDescent="0.25"/>
    <row r="45" spans="1:7" ht="20.100000000000001" customHeight="1" x14ac:dyDescent="0.25"/>
  </sheetData>
  <mergeCells count="3">
    <mergeCell ref="A1:G1"/>
    <mergeCell ref="A19:G19"/>
    <mergeCell ref="A21:G21"/>
  </mergeCells>
  <pageMargins left="0.5" right="0.75" top="0.25" bottom="0" header="0.31496062992126" footer="0.31496062992126"/>
  <pageSetup paperSize="5" scale="9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1"/>
  <sheetViews>
    <sheetView topLeftCell="A16" workbookViewId="0">
      <selection activeCell="A17" sqref="A17:G18"/>
    </sheetView>
  </sheetViews>
  <sheetFormatPr defaultRowHeight="15" x14ac:dyDescent="0.25"/>
  <cols>
    <col min="1" max="1" width="5.5703125" customWidth="1"/>
    <col min="2" max="2" width="12.7109375" customWidth="1"/>
    <col min="3" max="3" width="27.42578125" customWidth="1"/>
    <col min="4" max="4" width="3.5703125" customWidth="1"/>
    <col min="5" max="5" width="16.42578125" customWidth="1"/>
    <col min="6" max="6" width="6" customWidth="1"/>
    <col min="7" max="7" width="23.140625" customWidth="1"/>
    <col min="12" max="12" width="21.85546875" customWidth="1"/>
  </cols>
  <sheetData>
    <row r="1" spans="1:16" ht="24.95" customHeight="1" x14ac:dyDescent="0.25">
      <c r="A1" s="72" t="s">
        <v>0</v>
      </c>
      <c r="B1" s="72"/>
      <c r="C1" s="72"/>
      <c r="D1" s="72"/>
      <c r="E1" s="72"/>
      <c r="F1" s="72"/>
      <c r="G1" s="72"/>
    </row>
    <row r="2" spans="1:16" ht="39.950000000000003" customHeight="1" x14ac:dyDescent="0.25">
      <c r="A2" s="5" t="s">
        <v>229</v>
      </c>
      <c r="B2" s="5" t="s">
        <v>6</v>
      </c>
      <c r="C2" s="6" t="s">
        <v>1</v>
      </c>
      <c r="D2" s="6" t="s">
        <v>2</v>
      </c>
      <c r="E2" s="6" t="s">
        <v>30</v>
      </c>
      <c r="F2" s="6" t="s">
        <v>3</v>
      </c>
      <c r="G2" s="6" t="s">
        <v>4</v>
      </c>
      <c r="J2" s="72" t="s">
        <v>0</v>
      </c>
      <c r="K2" s="72"/>
      <c r="L2" s="72"/>
      <c r="M2" s="72"/>
      <c r="N2" s="72"/>
      <c r="O2" s="72"/>
      <c r="P2" s="72"/>
    </row>
    <row r="3" spans="1:16" ht="21.95" customHeight="1" x14ac:dyDescent="0.25">
      <c r="A3" s="37">
        <v>1</v>
      </c>
      <c r="B3" s="44" t="s">
        <v>298</v>
      </c>
      <c r="C3" s="39" t="s">
        <v>289</v>
      </c>
      <c r="D3" s="38" t="s">
        <v>14</v>
      </c>
      <c r="E3" s="47" t="s">
        <v>292</v>
      </c>
      <c r="F3" s="38" t="s">
        <v>60</v>
      </c>
      <c r="G3" s="48" t="s">
        <v>290</v>
      </c>
      <c r="J3" s="5" t="s">
        <v>229</v>
      </c>
      <c r="K3" s="5" t="s">
        <v>6</v>
      </c>
      <c r="L3" s="6" t="s">
        <v>1</v>
      </c>
      <c r="M3" s="6" t="s">
        <v>2</v>
      </c>
      <c r="N3" s="6" t="s">
        <v>30</v>
      </c>
      <c r="O3" s="6" t="s">
        <v>3</v>
      </c>
      <c r="P3" s="6" t="s">
        <v>4</v>
      </c>
    </row>
    <row r="4" spans="1:16" ht="21.95" customHeight="1" x14ac:dyDescent="0.25">
      <c r="A4" s="37">
        <v>2</v>
      </c>
      <c r="B4" s="44" t="s">
        <v>297</v>
      </c>
      <c r="C4" s="39" t="s">
        <v>295</v>
      </c>
      <c r="D4" s="38" t="s">
        <v>14</v>
      </c>
      <c r="E4" s="47" t="s">
        <v>296</v>
      </c>
      <c r="F4" s="38" t="s">
        <v>60</v>
      </c>
      <c r="G4" s="48" t="s">
        <v>155</v>
      </c>
      <c r="J4" s="37">
        <v>1</v>
      </c>
      <c r="K4" s="44">
        <v>222307167</v>
      </c>
      <c r="L4" s="39" t="s">
        <v>253</v>
      </c>
      <c r="M4" s="38" t="s">
        <v>13</v>
      </c>
      <c r="N4" s="47"/>
      <c r="O4" s="38" t="s">
        <v>256</v>
      </c>
      <c r="P4" s="48" t="s">
        <v>155</v>
      </c>
    </row>
    <row r="5" spans="1:16" ht="21.95" customHeight="1" x14ac:dyDescent="0.25">
      <c r="A5" s="4">
        <v>3</v>
      </c>
      <c r="B5" s="44"/>
      <c r="C5" s="39"/>
      <c r="D5" s="38"/>
      <c r="E5" s="47"/>
      <c r="F5" s="38"/>
      <c r="G5" s="48"/>
      <c r="J5" s="37">
        <v>2</v>
      </c>
      <c r="K5" s="44">
        <v>222307038</v>
      </c>
      <c r="L5" s="39" t="s">
        <v>281</v>
      </c>
      <c r="M5" s="38" t="s">
        <v>13</v>
      </c>
      <c r="N5" s="47"/>
      <c r="O5" s="38" t="s">
        <v>41</v>
      </c>
      <c r="P5" s="48" t="s">
        <v>155</v>
      </c>
    </row>
    <row r="6" spans="1:16" ht="21.95" customHeight="1" x14ac:dyDescent="0.25">
      <c r="A6" s="37">
        <v>4</v>
      </c>
      <c r="B6" s="44"/>
      <c r="C6" s="42"/>
      <c r="D6" s="38"/>
      <c r="E6" s="47"/>
      <c r="F6" s="38"/>
      <c r="G6" s="48"/>
      <c r="J6" s="4">
        <v>3</v>
      </c>
      <c r="K6" s="44">
        <v>222307098</v>
      </c>
      <c r="L6" s="39" t="s">
        <v>261</v>
      </c>
      <c r="M6" s="38" t="s">
        <v>13</v>
      </c>
      <c r="N6" s="47"/>
      <c r="O6" s="38" t="s">
        <v>262</v>
      </c>
      <c r="P6" s="48" t="s">
        <v>155</v>
      </c>
    </row>
    <row r="7" spans="1:16" ht="21.95" customHeight="1" x14ac:dyDescent="0.25">
      <c r="A7" s="37">
        <v>5</v>
      </c>
      <c r="B7" s="44"/>
      <c r="C7" s="42"/>
      <c r="D7" s="38"/>
      <c r="E7" s="47"/>
      <c r="F7" s="38"/>
      <c r="G7" s="48"/>
      <c r="J7" s="37">
        <v>4</v>
      </c>
      <c r="K7" s="44">
        <v>212207035</v>
      </c>
      <c r="L7" s="42" t="s">
        <v>244</v>
      </c>
      <c r="M7" s="38" t="s">
        <v>13</v>
      </c>
      <c r="N7" s="47"/>
      <c r="O7" s="38" t="s">
        <v>255</v>
      </c>
      <c r="P7" s="48" t="s">
        <v>83</v>
      </c>
    </row>
    <row r="8" spans="1:16" ht="21.95" customHeight="1" x14ac:dyDescent="0.25">
      <c r="A8" s="37">
        <v>6</v>
      </c>
      <c r="B8" s="44"/>
      <c r="C8" s="42"/>
      <c r="D8" s="38"/>
      <c r="E8" s="47"/>
      <c r="F8" s="38"/>
      <c r="G8" s="48"/>
      <c r="J8" s="37">
        <v>5</v>
      </c>
      <c r="K8" s="44">
        <v>212207062</v>
      </c>
      <c r="L8" s="42" t="s">
        <v>248</v>
      </c>
      <c r="M8" s="38" t="s">
        <v>14</v>
      </c>
      <c r="N8" s="47"/>
      <c r="O8" s="38" t="s">
        <v>255</v>
      </c>
      <c r="P8" s="48" t="s">
        <v>274</v>
      </c>
    </row>
    <row r="9" spans="1:16" ht="21.95" customHeight="1" x14ac:dyDescent="0.25">
      <c r="A9" s="4">
        <v>7</v>
      </c>
      <c r="B9" s="44"/>
      <c r="C9" s="42"/>
      <c r="D9" s="38"/>
      <c r="E9" s="47"/>
      <c r="F9" s="38"/>
      <c r="G9" s="48"/>
      <c r="J9" s="4">
        <v>6</v>
      </c>
      <c r="K9" s="44">
        <v>212207073</v>
      </c>
      <c r="L9" s="42" t="s">
        <v>264</v>
      </c>
      <c r="M9" s="38" t="s">
        <v>13</v>
      </c>
      <c r="N9" s="47"/>
      <c r="O9" s="38" t="s">
        <v>265</v>
      </c>
      <c r="P9" s="48" t="s">
        <v>155</v>
      </c>
    </row>
    <row r="10" spans="1:16" ht="21.95" customHeight="1" x14ac:dyDescent="0.25">
      <c r="A10" s="37">
        <v>8</v>
      </c>
      <c r="B10" s="38"/>
      <c r="C10" s="42"/>
      <c r="D10" s="38"/>
      <c r="E10" s="47"/>
      <c r="F10" s="38"/>
      <c r="G10" s="48"/>
      <c r="J10" s="37">
        <v>7</v>
      </c>
      <c r="K10" s="44">
        <v>21220707096</v>
      </c>
      <c r="L10" s="42" t="s">
        <v>263</v>
      </c>
      <c r="M10" s="38" t="s">
        <v>13</v>
      </c>
      <c r="N10" s="47"/>
      <c r="O10" s="38" t="s">
        <v>265</v>
      </c>
      <c r="P10" s="48" t="s">
        <v>155</v>
      </c>
    </row>
    <row r="11" spans="1:16" ht="21.95" customHeight="1" x14ac:dyDescent="0.25">
      <c r="A11" s="37">
        <v>9</v>
      </c>
      <c r="B11" s="38"/>
      <c r="C11" s="42"/>
      <c r="D11" s="38"/>
      <c r="E11" s="47"/>
      <c r="F11" s="38"/>
      <c r="G11" s="48"/>
      <c r="J11" s="37">
        <v>8</v>
      </c>
      <c r="K11" s="38">
        <v>202107021</v>
      </c>
      <c r="L11" s="42" t="s">
        <v>105</v>
      </c>
      <c r="M11" s="38" t="s">
        <v>13</v>
      </c>
      <c r="N11" s="47"/>
      <c r="O11" s="38" t="s">
        <v>265</v>
      </c>
      <c r="P11" s="48" t="s">
        <v>155</v>
      </c>
    </row>
    <row r="12" spans="1:16" ht="21.95" customHeight="1" x14ac:dyDescent="0.25">
      <c r="A12" s="37">
        <v>10</v>
      </c>
      <c r="B12" s="38"/>
      <c r="C12" s="42"/>
      <c r="D12" s="38"/>
      <c r="E12" s="47"/>
      <c r="F12" s="38"/>
      <c r="G12" s="48"/>
      <c r="J12" s="4">
        <v>9</v>
      </c>
      <c r="K12" s="38">
        <v>212207106</v>
      </c>
      <c r="L12" s="42" t="s">
        <v>271</v>
      </c>
      <c r="M12" s="38" t="s">
        <v>14</v>
      </c>
      <c r="N12" s="47"/>
      <c r="O12" s="38" t="s">
        <v>272</v>
      </c>
      <c r="P12" s="48" t="s">
        <v>155</v>
      </c>
    </row>
    <row r="13" spans="1:16" ht="21.95" customHeight="1" x14ac:dyDescent="0.25">
      <c r="A13" s="37">
        <v>11</v>
      </c>
      <c r="B13" s="38"/>
      <c r="C13" s="42"/>
      <c r="D13" s="38"/>
      <c r="E13" s="47"/>
      <c r="F13" s="38"/>
      <c r="G13" s="48"/>
      <c r="J13" s="37">
        <v>10</v>
      </c>
      <c r="K13" s="38">
        <v>212207108</v>
      </c>
      <c r="L13" s="42" t="s">
        <v>246</v>
      </c>
      <c r="M13" s="38" t="s">
        <v>13</v>
      </c>
      <c r="N13" s="47"/>
      <c r="O13" s="38" t="s">
        <v>272</v>
      </c>
      <c r="P13" s="48" t="s">
        <v>83</v>
      </c>
    </row>
    <row r="14" spans="1:16" ht="21.95" customHeight="1" x14ac:dyDescent="0.25">
      <c r="A14" s="37">
        <v>12</v>
      </c>
      <c r="B14" s="38"/>
      <c r="C14" s="42"/>
      <c r="D14" s="38"/>
      <c r="E14" s="47"/>
      <c r="F14" s="38"/>
      <c r="G14" s="48"/>
      <c r="J14" s="37">
        <v>11</v>
      </c>
      <c r="K14" s="38">
        <v>222308166</v>
      </c>
      <c r="L14" s="42" t="s">
        <v>128</v>
      </c>
      <c r="M14" s="38" t="s">
        <v>14</v>
      </c>
      <c r="N14" s="47"/>
      <c r="O14" s="38" t="s">
        <v>272</v>
      </c>
      <c r="P14" s="48" t="s">
        <v>273</v>
      </c>
    </row>
    <row r="15" spans="1:16" ht="21.95" customHeight="1" x14ac:dyDescent="0.25">
      <c r="A15" s="4">
        <v>13</v>
      </c>
      <c r="B15" s="38"/>
      <c r="C15" s="42"/>
      <c r="D15" s="38"/>
      <c r="E15" s="47"/>
      <c r="F15" s="38"/>
      <c r="G15" s="48"/>
      <c r="J15" s="4"/>
      <c r="K15" s="38"/>
      <c r="L15" s="42"/>
      <c r="M15" s="38"/>
      <c r="N15" s="47"/>
      <c r="O15" s="38"/>
      <c r="P15" s="48"/>
    </row>
    <row r="16" spans="1:16" ht="21.95" customHeight="1" x14ac:dyDescent="0.25">
      <c r="A16" s="37">
        <v>14</v>
      </c>
      <c r="B16" s="38"/>
      <c r="C16" s="42"/>
      <c r="D16" s="38"/>
      <c r="E16" s="47"/>
      <c r="F16" s="38"/>
      <c r="G16" s="48"/>
      <c r="J16" s="37"/>
      <c r="K16" s="38"/>
      <c r="L16" s="42"/>
      <c r="M16" s="38"/>
      <c r="N16" s="47"/>
      <c r="O16" s="38"/>
      <c r="P16" s="48"/>
    </row>
    <row r="17" spans="1:16" ht="18.75" x14ac:dyDescent="0.3">
      <c r="A17" s="57"/>
      <c r="B17" s="57"/>
      <c r="C17" s="57"/>
      <c r="D17" s="57"/>
      <c r="E17" s="57"/>
      <c r="F17" s="57"/>
      <c r="G17" s="57"/>
      <c r="J17" s="73"/>
      <c r="K17" s="73"/>
      <c r="L17" s="73"/>
      <c r="M17" s="73"/>
      <c r="N17" s="73"/>
      <c r="O17" s="73"/>
      <c r="P17" s="73"/>
    </row>
    <row r="18" spans="1:16" ht="27" customHeight="1" x14ac:dyDescent="0.3">
      <c r="A18" s="74" t="s">
        <v>7</v>
      </c>
      <c r="B18" s="74"/>
      <c r="C18" s="74"/>
      <c r="D18" s="74"/>
      <c r="E18" s="74"/>
      <c r="F18" s="74"/>
      <c r="G18" s="74"/>
      <c r="J18" s="57"/>
      <c r="K18" s="57"/>
      <c r="L18" s="57"/>
      <c r="M18" s="57"/>
      <c r="N18" s="57"/>
      <c r="O18" s="57"/>
      <c r="P18" s="57"/>
    </row>
    <row r="19" spans="1:16" ht="39.950000000000003" customHeight="1" x14ac:dyDescent="0.25">
      <c r="A19" s="12" t="s">
        <v>5</v>
      </c>
      <c r="B19" s="12" t="s">
        <v>6</v>
      </c>
      <c r="C19" s="9" t="s">
        <v>1</v>
      </c>
      <c r="D19" s="9" t="s">
        <v>2</v>
      </c>
      <c r="E19" s="9" t="s">
        <v>8</v>
      </c>
      <c r="F19" s="9" t="s">
        <v>3</v>
      </c>
      <c r="G19" s="9" t="s">
        <v>9</v>
      </c>
      <c r="J19" s="74" t="s">
        <v>7</v>
      </c>
      <c r="K19" s="74"/>
      <c r="L19" s="74"/>
      <c r="M19" s="74"/>
      <c r="N19" s="74"/>
      <c r="O19" s="74"/>
      <c r="P19" s="74"/>
    </row>
    <row r="20" spans="1:16" ht="21.95" customHeight="1" x14ac:dyDescent="0.25">
      <c r="A20" s="37">
        <v>1</v>
      </c>
      <c r="B20" s="54">
        <v>232408182</v>
      </c>
      <c r="C20" s="35" t="s">
        <v>286</v>
      </c>
      <c r="D20" s="23" t="s">
        <v>14</v>
      </c>
      <c r="E20" s="34" t="s">
        <v>287</v>
      </c>
      <c r="F20" s="23" t="s">
        <v>55</v>
      </c>
      <c r="G20" s="35" t="s">
        <v>288</v>
      </c>
      <c r="J20" s="12" t="s">
        <v>5</v>
      </c>
      <c r="K20" s="12" t="s">
        <v>6</v>
      </c>
      <c r="L20" s="9" t="s">
        <v>1</v>
      </c>
      <c r="M20" s="9" t="s">
        <v>2</v>
      </c>
      <c r="N20" s="9" t="s">
        <v>8</v>
      </c>
      <c r="O20" s="9" t="s">
        <v>3</v>
      </c>
      <c r="P20" s="9" t="s">
        <v>9</v>
      </c>
    </row>
    <row r="21" spans="1:16" ht="21.95" customHeight="1" x14ac:dyDescent="0.25">
      <c r="A21" s="4">
        <v>2</v>
      </c>
      <c r="B21" s="54">
        <v>232408182</v>
      </c>
      <c r="C21" s="39" t="s">
        <v>294</v>
      </c>
      <c r="D21" s="38" t="s">
        <v>14</v>
      </c>
      <c r="E21" s="47" t="s">
        <v>293</v>
      </c>
      <c r="F21" s="38" t="s">
        <v>54</v>
      </c>
      <c r="G21" s="35" t="s">
        <v>302</v>
      </c>
      <c r="J21" s="37">
        <v>1</v>
      </c>
      <c r="K21" s="54"/>
      <c r="L21" s="35" t="s">
        <v>286</v>
      </c>
      <c r="M21" s="23" t="s">
        <v>14</v>
      </c>
      <c r="N21" s="34" t="s">
        <v>287</v>
      </c>
      <c r="O21" s="23" t="s">
        <v>55</v>
      </c>
      <c r="P21" s="35" t="s">
        <v>288</v>
      </c>
    </row>
    <row r="22" spans="1:16" ht="21.95" customHeight="1" x14ac:dyDescent="0.25">
      <c r="A22" s="4">
        <v>3</v>
      </c>
      <c r="B22" s="10"/>
      <c r="C22" s="55"/>
      <c r="D22" s="17"/>
      <c r="E22" s="34"/>
      <c r="F22" s="23"/>
      <c r="G22" s="35"/>
      <c r="J22" s="4">
        <v>2</v>
      </c>
      <c r="K22" s="54"/>
      <c r="L22" s="35"/>
      <c r="M22" s="23"/>
      <c r="N22" s="34"/>
      <c r="O22" s="23"/>
      <c r="P22" s="35"/>
    </row>
    <row r="23" spans="1:16" ht="21.95" customHeight="1" x14ac:dyDescent="0.25">
      <c r="A23" s="37">
        <v>4</v>
      </c>
      <c r="B23" s="10"/>
      <c r="C23" s="1"/>
      <c r="D23" s="17"/>
      <c r="E23" s="58"/>
      <c r="F23" s="23"/>
      <c r="G23" s="1"/>
      <c r="J23" s="4">
        <v>3</v>
      </c>
      <c r="K23" s="10"/>
      <c r="L23" s="55"/>
      <c r="M23" s="17"/>
      <c r="N23" s="34"/>
      <c r="O23" s="23"/>
      <c r="P23" s="35"/>
    </row>
    <row r="24" spans="1:16" ht="21.95" customHeight="1" x14ac:dyDescent="0.25">
      <c r="A24" s="4">
        <v>5</v>
      </c>
      <c r="B24" s="10"/>
      <c r="C24" s="1"/>
      <c r="D24" s="10"/>
      <c r="E24" s="59"/>
      <c r="F24" s="10"/>
      <c r="G24" s="1"/>
      <c r="J24" s="37">
        <v>4</v>
      </c>
      <c r="K24" s="10"/>
      <c r="L24" s="1"/>
      <c r="M24" s="17"/>
      <c r="N24" s="58"/>
      <c r="O24" s="23"/>
      <c r="P24" s="1"/>
    </row>
    <row r="25" spans="1:16" ht="21.95" customHeight="1" x14ac:dyDescent="0.25">
      <c r="A25" s="4">
        <v>6</v>
      </c>
      <c r="B25" s="10"/>
      <c r="C25" s="1"/>
      <c r="D25" s="10"/>
      <c r="E25" s="1"/>
      <c r="F25" s="10"/>
      <c r="G25" s="1"/>
      <c r="J25" s="4">
        <v>5</v>
      </c>
      <c r="K25" s="10"/>
      <c r="L25" s="1"/>
      <c r="M25" s="10"/>
      <c r="N25" s="59"/>
      <c r="O25" s="10"/>
      <c r="P25" s="1"/>
    </row>
    <row r="26" spans="1:16" ht="21.95" customHeight="1" x14ac:dyDescent="0.25">
      <c r="A26" s="37">
        <v>7</v>
      </c>
      <c r="B26" s="10"/>
      <c r="C26" s="1"/>
      <c r="D26" s="10"/>
      <c r="E26" s="1"/>
      <c r="F26" s="10"/>
      <c r="G26" s="1"/>
      <c r="J26" s="4">
        <v>6</v>
      </c>
      <c r="K26" s="10"/>
      <c r="L26" s="1"/>
      <c r="M26" s="10"/>
      <c r="N26" s="1"/>
      <c r="O26" s="10"/>
      <c r="P26" s="1"/>
    </row>
    <row r="27" spans="1:16" ht="21.95" customHeight="1" x14ac:dyDescent="0.25">
      <c r="A27" s="4">
        <v>8</v>
      </c>
      <c r="B27" s="10"/>
      <c r="C27" s="1"/>
      <c r="D27" s="10"/>
      <c r="E27" s="1"/>
      <c r="F27" s="10"/>
      <c r="G27" s="1"/>
      <c r="J27" s="37">
        <v>7</v>
      </c>
      <c r="K27" s="10"/>
      <c r="L27" s="1"/>
      <c r="M27" s="10"/>
      <c r="N27" s="1"/>
      <c r="O27" s="10"/>
      <c r="P27" s="1"/>
    </row>
    <row r="28" spans="1:16" ht="21.95" customHeight="1" x14ac:dyDescent="0.25">
      <c r="A28" s="4">
        <v>9</v>
      </c>
      <c r="B28" s="10"/>
      <c r="C28" s="1"/>
      <c r="D28" s="10"/>
      <c r="E28" s="1"/>
      <c r="F28" s="10"/>
      <c r="G28" s="1"/>
      <c r="J28" s="4">
        <v>8</v>
      </c>
      <c r="K28" s="10"/>
      <c r="L28" s="1"/>
      <c r="M28" s="10"/>
      <c r="N28" s="1"/>
      <c r="O28" s="10"/>
      <c r="P28" s="1"/>
    </row>
    <row r="29" spans="1:16" ht="21.95" customHeight="1" x14ac:dyDescent="0.25">
      <c r="A29" s="37">
        <v>10</v>
      </c>
      <c r="B29" s="10"/>
      <c r="C29" s="18"/>
      <c r="D29" s="17"/>
      <c r="E29" s="10"/>
      <c r="F29" s="10"/>
      <c r="G29" s="18"/>
      <c r="J29" s="4">
        <v>9</v>
      </c>
      <c r="K29" s="10"/>
      <c r="L29" s="1"/>
      <c r="M29" s="10"/>
      <c r="N29" s="1"/>
      <c r="O29" s="10"/>
      <c r="P29" s="1"/>
    </row>
    <row r="30" spans="1:16" ht="21.95" customHeight="1" x14ac:dyDescent="0.25">
      <c r="A30" s="4">
        <v>11</v>
      </c>
      <c r="B30" s="10"/>
      <c r="C30" s="1"/>
      <c r="D30" s="10"/>
      <c r="E30" s="10"/>
      <c r="F30" s="10"/>
      <c r="G30" s="1"/>
      <c r="J30" s="37">
        <v>10</v>
      </c>
      <c r="K30" s="10"/>
      <c r="L30" s="18"/>
      <c r="M30" s="17"/>
      <c r="N30" s="10"/>
      <c r="O30" s="10"/>
      <c r="P30" s="18"/>
    </row>
    <row r="31" spans="1:16" ht="21.95" customHeight="1" x14ac:dyDescent="0.25">
      <c r="A31" s="4">
        <v>12</v>
      </c>
      <c r="B31" s="10"/>
      <c r="C31" s="1"/>
      <c r="D31" s="10"/>
      <c r="E31" s="10"/>
      <c r="F31" s="10"/>
      <c r="G31" s="1"/>
      <c r="J31" s="4">
        <v>11</v>
      </c>
      <c r="K31" s="10"/>
      <c r="L31" s="1"/>
      <c r="M31" s="10"/>
      <c r="N31" s="10"/>
      <c r="O31" s="10"/>
      <c r="P31" s="1"/>
    </row>
    <row r="32" spans="1:16" ht="21.95" customHeight="1" x14ac:dyDescent="0.25">
      <c r="A32" s="37">
        <v>13</v>
      </c>
      <c r="B32" s="10"/>
      <c r="C32" s="1"/>
      <c r="D32" s="10"/>
      <c r="E32" s="10"/>
      <c r="F32" s="10"/>
      <c r="G32" s="1"/>
      <c r="J32" s="4">
        <v>12</v>
      </c>
      <c r="K32" s="10"/>
      <c r="L32" s="1"/>
      <c r="M32" s="10"/>
      <c r="N32" s="10"/>
      <c r="O32" s="10"/>
      <c r="P32" s="1"/>
    </row>
    <row r="33" spans="1:16" ht="21.95" customHeight="1" x14ac:dyDescent="0.25">
      <c r="A33" s="71">
        <v>14</v>
      </c>
      <c r="B33" s="10"/>
      <c r="C33" s="1"/>
      <c r="D33" s="10"/>
      <c r="E33" s="10"/>
      <c r="F33" s="10"/>
      <c r="G33" s="1"/>
      <c r="J33" s="37">
        <v>13</v>
      </c>
      <c r="K33" s="10"/>
      <c r="L33" s="1"/>
      <c r="M33" s="10"/>
      <c r="N33" s="10"/>
      <c r="O33" s="10"/>
      <c r="P33" s="1"/>
    </row>
    <row r="34" spans="1:16" ht="21.95" customHeight="1" x14ac:dyDescent="0.25">
      <c r="A34" s="66"/>
      <c r="B34" s="3"/>
      <c r="D34" s="3"/>
      <c r="E34" s="3"/>
      <c r="F34" s="3"/>
      <c r="J34" s="37"/>
      <c r="K34" s="10"/>
      <c r="L34" s="1"/>
      <c r="M34" s="10"/>
      <c r="N34" s="10"/>
      <c r="O34" s="10"/>
      <c r="P34" s="1"/>
    </row>
    <row r="35" spans="1:16" ht="20.100000000000001" customHeight="1" x14ac:dyDescent="0.25">
      <c r="A35" s="66"/>
      <c r="B35" t="s">
        <v>29</v>
      </c>
      <c r="J35" s="4">
        <v>15</v>
      </c>
      <c r="K35" s="10"/>
      <c r="L35" s="1"/>
      <c r="M35" s="10"/>
      <c r="N35" s="10"/>
      <c r="O35" s="10"/>
      <c r="P35" s="1"/>
    </row>
    <row r="36" spans="1:16" ht="20.100000000000001" customHeight="1" x14ac:dyDescent="0.25">
      <c r="A36" s="66"/>
      <c r="J36" s="66"/>
    </row>
    <row r="37" spans="1:16" ht="20.100000000000001" customHeight="1" x14ac:dyDescent="0.25">
      <c r="A37" s="2"/>
      <c r="J37" s="66"/>
      <c r="K37" t="s">
        <v>29</v>
      </c>
    </row>
    <row r="38" spans="1:16" ht="20.100000000000001" customHeight="1" x14ac:dyDescent="0.25">
      <c r="B38" t="s">
        <v>112</v>
      </c>
      <c r="J38" s="2"/>
    </row>
    <row r="39" spans="1:16" ht="20.100000000000001" customHeight="1" x14ac:dyDescent="0.25">
      <c r="B39" t="s">
        <v>113</v>
      </c>
    </row>
    <row r="40" spans="1:16" ht="20.100000000000001" customHeight="1" x14ac:dyDescent="0.25">
      <c r="K40" t="s">
        <v>112</v>
      </c>
    </row>
    <row r="41" spans="1:16" ht="20.100000000000001" customHeight="1" x14ac:dyDescent="0.25">
      <c r="K41" t="s">
        <v>113</v>
      </c>
    </row>
    <row r="42" spans="1:16" ht="20.100000000000001" customHeight="1" x14ac:dyDescent="0.25"/>
    <row r="51" spans="1:7" ht="18.75" x14ac:dyDescent="0.3">
      <c r="B51" s="65"/>
    </row>
    <row r="52" spans="1:7" ht="24.95" customHeight="1" x14ac:dyDescent="0.3">
      <c r="A52" s="65" t="s">
        <v>0</v>
      </c>
      <c r="B52" s="5" t="s">
        <v>6</v>
      </c>
      <c r="C52" s="65"/>
      <c r="D52" s="65"/>
      <c r="E52" s="65"/>
      <c r="F52" s="65"/>
      <c r="G52" s="65"/>
    </row>
    <row r="53" spans="1:7" ht="35.1" customHeight="1" x14ac:dyDescent="0.25">
      <c r="A53" s="5" t="s">
        <v>229</v>
      </c>
      <c r="B53" s="44"/>
      <c r="C53" s="6" t="s">
        <v>1</v>
      </c>
      <c r="D53" s="6" t="s">
        <v>2</v>
      </c>
      <c r="E53" s="6" t="s">
        <v>30</v>
      </c>
      <c r="F53" s="6" t="s">
        <v>3</v>
      </c>
      <c r="G53" s="6" t="s">
        <v>4</v>
      </c>
    </row>
    <row r="54" spans="1:7" ht="20.100000000000001" customHeight="1" x14ac:dyDescent="0.25">
      <c r="A54" s="37"/>
      <c r="B54" s="44"/>
      <c r="C54" s="39"/>
      <c r="D54" s="38"/>
      <c r="E54" s="47"/>
      <c r="F54" s="38"/>
      <c r="G54" s="48"/>
    </row>
    <row r="55" spans="1:7" ht="20.100000000000001" customHeight="1" x14ac:dyDescent="0.25">
      <c r="A55" s="4"/>
      <c r="B55" s="44"/>
      <c r="C55" s="39"/>
      <c r="D55" s="38"/>
      <c r="E55" s="47"/>
      <c r="F55" s="38"/>
      <c r="G55" s="48"/>
    </row>
    <row r="56" spans="1:7" ht="20.100000000000001" customHeight="1" x14ac:dyDescent="0.25">
      <c r="A56" s="4"/>
      <c r="B56" s="44"/>
      <c r="C56" s="39"/>
      <c r="D56" s="38"/>
      <c r="E56" s="47"/>
      <c r="F56" s="38"/>
      <c r="G56" s="48"/>
    </row>
    <row r="57" spans="1:7" ht="20.100000000000001" customHeight="1" x14ac:dyDescent="0.25">
      <c r="A57" s="37"/>
      <c r="B57" s="44"/>
      <c r="C57" s="42"/>
      <c r="D57" s="38"/>
      <c r="E57" s="47"/>
      <c r="F57" s="38"/>
      <c r="G57" s="48"/>
    </row>
    <row r="58" spans="1:7" ht="20.100000000000001" customHeight="1" x14ac:dyDescent="0.25">
      <c r="A58" s="4"/>
      <c r="B58" s="44"/>
      <c r="C58" s="42"/>
      <c r="D58" s="38"/>
      <c r="E58" s="47"/>
      <c r="F58" s="38"/>
      <c r="G58" s="48"/>
    </row>
    <row r="59" spans="1:7" ht="20.100000000000001" customHeight="1" x14ac:dyDescent="0.25">
      <c r="A59" s="4"/>
      <c r="B59" s="44"/>
      <c r="C59" s="42"/>
      <c r="D59" s="38"/>
      <c r="E59" s="47"/>
      <c r="F59" s="38"/>
      <c r="G59" s="48"/>
    </row>
    <row r="60" spans="1:7" ht="20.100000000000001" customHeight="1" x14ac:dyDescent="0.25">
      <c r="A60" s="37"/>
      <c r="B60" s="38"/>
      <c r="C60" s="42"/>
      <c r="D60" s="38"/>
      <c r="E60" s="47"/>
      <c r="F60" s="38"/>
      <c r="G60" s="48"/>
    </row>
    <row r="61" spans="1:7" ht="20.100000000000001" customHeight="1" x14ac:dyDescent="0.25">
      <c r="A61" s="4"/>
      <c r="B61" s="38"/>
      <c r="C61" s="42"/>
      <c r="D61" s="38"/>
      <c r="E61" s="47"/>
      <c r="F61" s="38"/>
      <c r="G61" s="48"/>
    </row>
    <row r="62" spans="1:7" ht="20.100000000000001" customHeight="1" x14ac:dyDescent="0.25">
      <c r="A62" s="4"/>
      <c r="B62" s="38"/>
      <c r="C62" s="42"/>
      <c r="D62" s="38"/>
      <c r="E62" s="47"/>
      <c r="F62" s="38"/>
      <c r="G62" s="48"/>
    </row>
    <row r="63" spans="1:7" ht="20.100000000000001" customHeight="1" x14ac:dyDescent="0.25">
      <c r="A63" s="37"/>
      <c r="B63" s="38"/>
      <c r="C63" s="42"/>
      <c r="D63" s="38"/>
      <c r="E63" s="47"/>
      <c r="F63" s="38"/>
      <c r="G63" s="48"/>
    </row>
    <row r="64" spans="1:7" ht="20.100000000000001" customHeight="1" x14ac:dyDescent="0.25">
      <c r="A64" s="4"/>
      <c r="B64" s="38"/>
      <c r="C64" s="42"/>
      <c r="D64" s="38"/>
      <c r="E64" s="47"/>
      <c r="F64" s="38"/>
      <c r="G64" s="48"/>
    </row>
    <row r="65" spans="1:7" ht="20.100000000000001" customHeight="1" x14ac:dyDescent="0.25">
      <c r="A65" s="4"/>
      <c r="B65" s="38"/>
      <c r="C65" s="42"/>
      <c r="D65" s="38"/>
      <c r="E65" s="47"/>
      <c r="F65" s="38"/>
      <c r="G65" s="48"/>
    </row>
    <row r="66" spans="1:7" ht="20.100000000000001" customHeight="1" x14ac:dyDescent="0.25">
      <c r="A66" s="37"/>
      <c r="B66" s="44"/>
      <c r="C66" s="42"/>
      <c r="D66" s="38"/>
      <c r="E66" s="47"/>
      <c r="F66" s="38"/>
      <c r="G66" s="48"/>
    </row>
    <row r="67" spans="1:7" ht="20.100000000000001" customHeight="1" x14ac:dyDescent="0.25">
      <c r="A67" s="37"/>
      <c r="B67" s="38"/>
      <c r="C67" s="42"/>
      <c r="D67" s="38"/>
      <c r="E67" s="47"/>
      <c r="F67" s="38"/>
      <c r="G67" s="48"/>
    </row>
    <row r="68" spans="1:7" ht="20.100000000000001" customHeight="1" x14ac:dyDescent="0.25">
      <c r="A68" s="4"/>
      <c r="B68" s="38"/>
      <c r="C68" s="39"/>
      <c r="D68" s="38"/>
      <c r="E68" s="40"/>
      <c r="F68" s="38"/>
      <c r="G68" s="48"/>
    </row>
    <row r="69" spans="1:7" ht="20.100000000000001" customHeight="1" x14ac:dyDescent="0.25">
      <c r="A69" s="4"/>
      <c r="B69" s="38"/>
      <c r="C69" s="43"/>
      <c r="D69" s="38"/>
      <c r="E69" s="40"/>
      <c r="F69" s="38"/>
      <c r="G69" s="48"/>
    </row>
    <row r="70" spans="1:7" ht="20.100000000000001" customHeight="1" x14ac:dyDescent="0.3">
      <c r="A70" s="4"/>
      <c r="B70" s="57"/>
      <c r="C70" s="43"/>
      <c r="D70" s="38"/>
      <c r="E70" s="40"/>
      <c r="F70" s="38"/>
      <c r="G70" s="48"/>
    </row>
    <row r="71" spans="1:7" ht="18.75" x14ac:dyDescent="0.3">
      <c r="A71" s="57"/>
      <c r="B71" s="57"/>
      <c r="C71" s="57"/>
      <c r="D71" s="57"/>
      <c r="E71" s="57"/>
      <c r="F71" s="57"/>
      <c r="G71" s="57"/>
    </row>
    <row r="72" spans="1:7" ht="18.75" x14ac:dyDescent="0.3">
      <c r="A72" s="57"/>
      <c r="B72" s="57"/>
      <c r="C72" s="57"/>
      <c r="D72" s="57"/>
      <c r="E72" s="57"/>
      <c r="F72" s="57"/>
      <c r="G72" s="57"/>
    </row>
    <row r="73" spans="1:7" ht="24.95" customHeight="1" x14ac:dyDescent="0.3">
      <c r="A73" s="57" t="s">
        <v>7</v>
      </c>
      <c r="B73" s="12" t="s">
        <v>6</v>
      </c>
      <c r="C73" s="57"/>
      <c r="D73" s="57"/>
      <c r="E73" s="57"/>
      <c r="F73" s="57"/>
      <c r="G73" s="57"/>
    </row>
    <row r="74" spans="1:7" ht="35.1" customHeight="1" x14ac:dyDescent="0.25">
      <c r="A74" s="12" t="s">
        <v>5</v>
      </c>
      <c r="B74" s="68">
        <v>232407050</v>
      </c>
      <c r="C74" s="9" t="s">
        <v>1</v>
      </c>
      <c r="D74" s="9" t="s">
        <v>2</v>
      </c>
      <c r="E74" s="9" t="s">
        <v>8</v>
      </c>
      <c r="F74" s="9" t="s">
        <v>3</v>
      </c>
      <c r="G74" s="9" t="s">
        <v>9</v>
      </c>
    </row>
    <row r="75" spans="1:7" ht="20.100000000000001" customHeight="1" x14ac:dyDescent="0.25">
      <c r="A75" s="37">
        <v>1</v>
      </c>
      <c r="B75" s="68">
        <v>232408176</v>
      </c>
      <c r="C75" s="35" t="s">
        <v>275</v>
      </c>
      <c r="D75" s="23" t="s">
        <v>13</v>
      </c>
      <c r="E75" s="34"/>
      <c r="F75" s="23" t="s">
        <v>41</v>
      </c>
      <c r="G75" s="35" t="s">
        <v>276</v>
      </c>
    </row>
    <row r="76" spans="1:7" ht="20.100000000000001" customHeight="1" x14ac:dyDescent="0.25">
      <c r="A76" s="4">
        <v>2</v>
      </c>
      <c r="B76" s="68">
        <v>232408178</v>
      </c>
      <c r="C76" s="35" t="s">
        <v>241</v>
      </c>
      <c r="D76" s="23" t="s">
        <v>13</v>
      </c>
      <c r="E76" s="34"/>
      <c r="F76" s="23" t="s">
        <v>96</v>
      </c>
      <c r="G76" s="35" t="s">
        <v>266</v>
      </c>
    </row>
    <row r="77" spans="1:7" ht="20.100000000000001" customHeight="1" x14ac:dyDescent="0.25">
      <c r="A77" s="4">
        <v>3</v>
      </c>
      <c r="B77" s="68">
        <v>232408179</v>
      </c>
      <c r="C77" s="35" t="s">
        <v>267</v>
      </c>
      <c r="D77" s="23" t="s">
        <v>14</v>
      </c>
      <c r="E77" s="34"/>
      <c r="F77" s="23" t="s">
        <v>51</v>
      </c>
      <c r="G77" s="35" t="s">
        <v>268</v>
      </c>
    </row>
    <row r="78" spans="1:7" ht="20.100000000000001" customHeight="1" x14ac:dyDescent="0.25">
      <c r="A78" s="37">
        <v>4</v>
      </c>
      <c r="B78" s="23">
        <v>23408180</v>
      </c>
      <c r="C78" s="35" t="s">
        <v>238</v>
      </c>
      <c r="D78" s="23" t="s">
        <v>14</v>
      </c>
      <c r="E78" s="34"/>
      <c r="F78" s="23" t="s">
        <v>51</v>
      </c>
      <c r="G78" s="35" t="s">
        <v>269</v>
      </c>
    </row>
    <row r="79" spans="1:7" ht="20.100000000000001" customHeight="1" x14ac:dyDescent="0.25">
      <c r="A79" s="37">
        <v>5</v>
      </c>
      <c r="B79" s="23">
        <v>232409181</v>
      </c>
      <c r="C79" s="33" t="s">
        <v>270</v>
      </c>
      <c r="D79" s="23" t="s">
        <v>13</v>
      </c>
      <c r="E79" s="69"/>
      <c r="F79" s="23" t="s">
        <v>55</v>
      </c>
      <c r="G79" s="33" t="s">
        <v>278</v>
      </c>
    </row>
    <row r="80" spans="1:7" ht="20.100000000000001" customHeight="1" x14ac:dyDescent="0.25">
      <c r="A80" s="4">
        <v>6</v>
      </c>
      <c r="B80" s="10"/>
      <c r="C80" s="33" t="s">
        <v>277</v>
      </c>
      <c r="D80" s="23" t="s">
        <v>14</v>
      </c>
      <c r="E80" s="33"/>
      <c r="F80" s="23" t="s">
        <v>134</v>
      </c>
      <c r="G80" s="33" t="s">
        <v>279</v>
      </c>
    </row>
    <row r="81" spans="1:7" ht="20.100000000000001" customHeight="1" x14ac:dyDescent="0.25">
      <c r="A81" s="37"/>
      <c r="B81" s="10"/>
      <c r="C81" s="1"/>
      <c r="D81" s="10"/>
      <c r="E81" s="1"/>
      <c r="F81" s="10"/>
      <c r="G81" s="1"/>
    </row>
    <row r="82" spans="1:7" ht="20.100000000000001" customHeight="1" x14ac:dyDescent="0.25">
      <c r="A82" s="4"/>
      <c r="B82" s="10"/>
      <c r="C82" s="1"/>
      <c r="D82" s="10"/>
      <c r="E82" s="1"/>
      <c r="F82" s="10"/>
      <c r="G82" s="1"/>
    </row>
    <row r="83" spans="1:7" ht="20.100000000000001" customHeight="1" x14ac:dyDescent="0.25">
      <c r="A83" s="4"/>
      <c r="B83" s="10"/>
      <c r="C83" s="1"/>
      <c r="D83" s="10"/>
      <c r="E83" s="1"/>
      <c r="F83" s="10"/>
      <c r="G83" s="1"/>
    </row>
    <row r="84" spans="1:7" ht="20.100000000000001" customHeight="1" x14ac:dyDescent="0.25">
      <c r="A84" s="37"/>
      <c r="B84" s="10"/>
      <c r="C84" s="18"/>
      <c r="D84" s="17"/>
      <c r="E84" s="10"/>
      <c r="F84" s="10"/>
      <c r="G84" s="18"/>
    </row>
    <row r="85" spans="1:7" ht="20.100000000000001" customHeight="1" x14ac:dyDescent="0.25">
      <c r="A85" s="4"/>
      <c r="B85" s="10"/>
      <c r="C85" s="1"/>
      <c r="D85" s="10"/>
      <c r="E85" s="10"/>
      <c r="F85" s="10"/>
      <c r="G85" s="1"/>
    </row>
    <row r="86" spans="1:7" ht="20.100000000000001" customHeight="1" x14ac:dyDescent="0.25">
      <c r="A86" s="4"/>
      <c r="B86" s="10"/>
      <c r="C86" s="1"/>
      <c r="D86" s="10"/>
      <c r="E86" s="10"/>
      <c r="F86" s="10"/>
      <c r="G86" s="1"/>
    </row>
    <row r="87" spans="1:7" ht="20.100000000000001" customHeight="1" x14ac:dyDescent="0.25">
      <c r="A87" s="37"/>
      <c r="B87" s="10"/>
      <c r="C87" s="1"/>
      <c r="D87" s="10"/>
      <c r="E87" s="10"/>
      <c r="F87" s="10"/>
      <c r="G87" s="1"/>
    </row>
    <row r="88" spans="1:7" ht="20.100000000000001" customHeight="1" x14ac:dyDescent="0.25">
      <c r="A88" s="37"/>
      <c r="B88" s="10"/>
      <c r="C88" s="1"/>
      <c r="D88" s="10"/>
      <c r="E88" s="10"/>
      <c r="F88" s="10"/>
      <c r="G88" s="1"/>
    </row>
    <row r="89" spans="1:7" ht="20.100000000000001" customHeight="1" x14ac:dyDescent="0.25">
      <c r="A89" s="4"/>
      <c r="C89" s="1"/>
      <c r="D89" s="10"/>
      <c r="E89" s="10"/>
      <c r="F89" s="10"/>
      <c r="G89" s="1"/>
    </row>
    <row r="90" spans="1:7" ht="20.100000000000001" customHeight="1" x14ac:dyDescent="0.25">
      <c r="B90" t="s">
        <v>29</v>
      </c>
    </row>
    <row r="91" spans="1:7" ht="20.100000000000001" customHeight="1" x14ac:dyDescent="0.25"/>
    <row r="92" spans="1:7" ht="20.100000000000001" customHeight="1" x14ac:dyDescent="0.25"/>
    <row r="93" spans="1:7" ht="20.100000000000001" customHeight="1" x14ac:dyDescent="0.25">
      <c r="B93" t="s">
        <v>112</v>
      </c>
    </row>
    <row r="94" spans="1:7" ht="20.100000000000001" customHeight="1" x14ac:dyDescent="0.25">
      <c r="B94" t="s">
        <v>113</v>
      </c>
    </row>
    <row r="95" spans="1:7" ht="20.100000000000001" customHeight="1" x14ac:dyDescent="0.25"/>
    <row r="96" spans="1:7" ht="20.100000000000001" customHeight="1" x14ac:dyDescent="0.25"/>
    <row r="97" spans="1:7" ht="20.100000000000001" customHeight="1" x14ac:dyDescent="0.25"/>
    <row r="98" spans="1:7" ht="20.100000000000001" customHeight="1" x14ac:dyDescent="0.25"/>
    <row r="99" spans="1:7" ht="20.100000000000001" customHeight="1" x14ac:dyDescent="0.25"/>
    <row r="100" spans="1:7" ht="20.100000000000001" customHeight="1" x14ac:dyDescent="0.25"/>
    <row r="101" spans="1:7" ht="20.100000000000001" customHeight="1" x14ac:dyDescent="0.25"/>
    <row r="102" spans="1:7" ht="20.100000000000001" customHeight="1" x14ac:dyDescent="0.3">
      <c r="B102" s="65"/>
    </row>
    <row r="103" spans="1:7" ht="20.100000000000001" customHeight="1" x14ac:dyDescent="0.3">
      <c r="A103" s="65" t="s">
        <v>0</v>
      </c>
      <c r="B103" s="5" t="s">
        <v>6</v>
      </c>
      <c r="C103" s="65"/>
      <c r="D103" s="13"/>
      <c r="E103" s="13"/>
      <c r="F103" s="13"/>
      <c r="G103" s="13"/>
    </row>
    <row r="104" spans="1:7" ht="45.2" customHeight="1" x14ac:dyDescent="0.25">
      <c r="A104" s="5" t="s">
        <v>229</v>
      </c>
      <c r="B104" s="44"/>
      <c r="C104" s="6" t="s">
        <v>1</v>
      </c>
      <c r="D104" s="6" t="s">
        <v>2</v>
      </c>
      <c r="E104" s="6" t="s">
        <v>30</v>
      </c>
      <c r="F104" s="6" t="s">
        <v>3</v>
      </c>
      <c r="G104" s="6" t="s">
        <v>4</v>
      </c>
    </row>
    <row r="105" spans="1:7" ht="20.100000000000001" customHeight="1" x14ac:dyDescent="0.25">
      <c r="A105" s="37">
        <v>1</v>
      </c>
      <c r="B105" s="44"/>
      <c r="C105" s="39" t="s">
        <v>244</v>
      </c>
      <c r="D105" s="38" t="s">
        <v>13</v>
      </c>
      <c r="E105" s="47" t="s">
        <v>245</v>
      </c>
      <c r="F105" s="38" t="s">
        <v>156</v>
      </c>
      <c r="G105" s="48" t="s">
        <v>83</v>
      </c>
    </row>
    <row r="106" spans="1:7" ht="20.100000000000001" customHeight="1" x14ac:dyDescent="0.25">
      <c r="A106" s="4">
        <v>2</v>
      </c>
      <c r="B106" s="44"/>
      <c r="C106" s="39" t="s">
        <v>246</v>
      </c>
      <c r="D106" s="38" t="s">
        <v>13</v>
      </c>
      <c r="E106" s="47" t="s">
        <v>247</v>
      </c>
      <c r="F106" s="38"/>
      <c r="G106" s="48" t="s">
        <v>83</v>
      </c>
    </row>
    <row r="107" spans="1:7" ht="20.100000000000001" customHeight="1" x14ac:dyDescent="0.25">
      <c r="A107" s="4">
        <v>3</v>
      </c>
      <c r="B107" s="44"/>
      <c r="C107" s="39" t="s">
        <v>248</v>
      </c>
      <c r="D107" s="38" t="s">
        <v>14</v>
      </c>
      <c r="E107" s="47" t="s">
        <v>247</v>
      </c>
      <c r="F107" s="38"/>
      <c r="G107" s="48" t="s">
        <v>249</v>
      </c>
    </row>
    <row r="108" spans="1:7" ht="20.100000000000001" customHeight="1" x14ac:dyDescent="0.25">
      <c r="A108" s="37">
        <v>4</v>
      </c>
      <c r="B108" s="44"/>
      <c r="C108" s="42"/>
      <c r="D108" s="38"/>
      <c r="E108" s="47"/>
      <c r="F108" s="38"/>
      <c r="G108" s="48"/>
    </row>
    <row r="109" spans="1:7" ht="20.100000000000001" customHeight="1" x14ac:dyDescent="0.25">
      <c r="A109" s="4">
        <v>5</v>
      </c>
      <c r="B109" s="44"/>
      <c r="C109" s="42"/>
      <c r="D109" s="38"/>
      <c r="E109" s="47"/>
      <c r="F109" s="38"/>
      <c r="G109" s="48"/>
    </row>
    <row r="110" spans="1:7" ht="20.100000000000001" customHeight="1" x14ac:dyDescent="0.25">
      <c r="A110" s="4">
        <v>6</v>
      </c>
      <c r="B110" s="44"/>
      <c r="C110" s="42"/>
      <c r="D110" s="38"/>
      <c r="E110" s="47"/>
      <c r="F110" s="38"/>
      <c r="G110" s="48"/>
    </row>
    <row r="111" spans="1:7" ht="20.100000000000001" customHeight="1" x14ac:dyDescent="0.25">
      <c r="A111" s="37">
        <v>7</v>
      </c>
      <c r="B111" s="38"/>
      <c r="C111" s="42"/>
      <c r="D111" s="38"/>
      <c r="E111" s="47"/>
      <c r="F111" s="38"/>
      <c r="G111" s="48"/>
    </row>
    <row r="112" spans="1:7" ht="20.100000000000001" customHeight="1" x14ac:dyDescent="0.25">
      <c r="A112" s="4">
        <v>8</v>
      </c>
      <c r="B112" s="38"/>
      <c r="C112" s="42"/>
      <c r="D112" s="38"/>
      <c r="E112" s="47"/>
      <c r="F112" s="38"/>
      <c r="G112" s="48"/>
    </row>
    <row r="113" spans="1:7" ht="20.100000000000001" customHeight="1" x14ac:dyDescent="0.25">
      <c r="A113" s="4">
        <v>9</v>
      </c>
      <c r="B113" s="38"/>
      <c r="C113" s="42"/>
      <c r="D113" s="38"/>
      <c r="E113" s="47"/>
      <c r="F113" s="38"/>
      <c r="G113" s="48"/>
    </row>
    <row r="114" spans="1:7" ht="20.100000000000001" customHeight="1" x14ac:dyDescent="0.25">
      <c r="A114" s="37">
        <v>10</v>
      </c>
      <c r="B114" s="38"/>
      <c r="C114" s="42"/>
      <c r="D114" s="38"/>
      <c r="E114" s="47"/>
      <c r="F114" s="38"/>
      <c r="G114" s="48"/>
    </row>
    <row r="115" spans="1:7" ht="20.100000000000001" customHeight="1" x14ac:dyDescent="0.25">
      <c r="A115" s="4">
        <v>11</v>
      </c>
      <c r="B115" s="38"/>
      <c r="C115" s="42"/>
      <c r="D115" s="38"/>
      <c r="E115" s="47"/>
      <c r="F115" s="38"/>
      <c r="G115" s="48"/>
    </row>
    <row r="116" spans="1:7" ht="20.100000000000001" customHeight="1" x14ac:dyDescent="0.25">
      <c r="A116" s="4">
        <v>12</v>
      </c>
      <c r="B116" s="38"/>
      <c r="C116" s="42"/>
      <c r="D116" s="38"/>
      <c r="E116" s="47"/>
      <c r="F116" s="38"/>
      <c r="G116" s="48"/>
    </row>
    <row r="117" spans="1:7" ht="20.100000000000001" customHeight="1" x14ac:dyDescent="0.25">
      <c r="A117" s="37">
        <v>13</v>
      </c>
      <c r="B117" s="44"/>
      <c r="C117" s="42"/>
      <c r="D117" s="38"/>
      <c r="E117" s="47"/>
      <c r="F117" s="38"/>
      <c r="G117" s="48"/>
    </row>
    <row r="118" spans="1:7" ht="20.100000000000001" customHeight="1" x14ac:dyDescent="0.25">
      <c r="A118" s="37">
        <v>14</v>
      </c>
      <c r="B118" s="38"/>
      <c r="C118" s="42"/>
      <c r="D118" s="38"/>
      <c r="E118" s="47"/>
      <c r="F118" s="38"/>
      <c r="G118" s="48"/>
    </row>
    <row r="119" spans="1:7" ht="20.100000000000001" customHeight="1" x14ac:dyDescent="0.25">
      <c r="A119" s="4">
        <v>15</v>
      </c>
      <c r="B119" s="38"/>
      <c r="C119" s="39"/>
      <c r="D119" s="38"/>
      <c r="E119" s="40"/>
      <c r="F119" s="38"/>
      <c r="G119" s="48"/>
    </row>
    <row r="120" spans="1:7" ht="20.100000000000001" customHeight="1" x14ac:dyDescent="0.25">
      <c r="A120" s="4"/>
      <c r="B120" s="38"/>
      <c r="C120" s="43"/>
      <c r="D120" s="38"/>
      <c r="E120" s="40"/>
      <c r="F120" s="38"/>
      <c r="G120" s="48"/>
    </row>
    <row r="121" spans="1:7" ht="20.100000000000001" customHeight="1" x14ac:dyDescent="0.3">
      <c r="A121" s="4"/>
      <c r="B121" s="57"/>
      <c r="C121" s="43"/>
      <c r="D121" s="38"/>
      <c r="E121" s="40"/>
      <c r="F121" s="38"/>
      <c r="G121" s="48"/>
    </row>
    <row r="122" spans="1:7" ht="18.75" x14ac:dyDescent="0.3">
      <c r="A122" s="57"/>
      <c r="B122" s="57"/>
      <c r="C122" s="57"/>
      <c r="D122" s="57"/>
      <c r="E122" s="57"/>
      <c r="F122" s="57"/>
      <c r="G122" s="57"/>
    </row>
    <row r="123" spans="1:7" ht="18.75" x14ac:dyDescent="0.3">
      <c r="A123" s="57"/>
      <c r="B123" s="57"/>
      <c r="C123" s="57"/>
      <c r="D123" s="57"/>
      <c r="E123" s="57"/>
      <c r="F123" s="57"/>
      <c r="G123" s="57"/>
    </row>
    <row r="124" spans="1:7" ht="30" x14ac:dyDescent="0.3">
      <c r="A124" s="57" t="s">
        <v>7</v>
      </c>
      <c r="B124" s="12" t="s">
        <v>6</v>
      </c>
      <c r="C124" s="57"/>
      <c r="D124" s="57"/>
      <c r="E124" s="57"/>
      <c r="F124" s="57"/>
      <c r="G124" s="57"/>
    </row>
    <row r="125" spans="1:7" ht="45.2" customHeight="1" x14ac:dyDescent="0.25">
      <c r="A125" s="12" t="s">
        <v>5</v>
      </c>
      <c r="B125" s="54"/>
      <c r="C125" s="9" t="s">
        <v>1</v>
      </c>
      <c r="D125" s="9" t="s">
        <v>2</v>
      </c>
      <c r="E125" s="9" t="s">
        <v>8</v>
      </c>
      <c r="F125" s="9" t="s">
        <v>3</v>
      </c>
      <c r="G125" s="9" t="s">
        <v>9</v>
      </c>
    </row>
    <row r="126" spans="1:7" ht="20.100000000000001" customHeight="1" x14ac:dyDescent="0.25">
      <c r="A126" s="37">
        <v>1</v>
      </c>
      <c r="B126" s="54"/>
      <c r="C126" s="35" t="s">
        <v>231</v>
      </c>
      <c r="D126" s="23" t="s">
        <v>14</v>
      </c>
      <c r="E126" s="34" t="s">
        <v>232</v>
      </c>
      <c r="F126" s="23" t="s">
        <v>233</v>
      </c>
      <c r="G126" s="35" t="s">
        <v>234</v>
      </c>
    </row>
    <row r="127" spans="1:7" ht="20.100000000000001" customHeight="1" x14ac:dyDescent="0.25">
      <c r="A127" s="4">
        <v>2</v>
      </c>
      <c r="B127" s="10"/>
      <c r="C127" s="35" t="s">
        <v>235</v>
      </c>
      <c r="D127" s="23" t="s">
        <v>14</v>
      </c>
      <c r="E127" s="34" t="s">
        <v>236</v>
      </c>
      <c r="F127" s="23" t="s">
        <v>233</v>
      </c>
      <c r="G127" s="35" t="s">
        <v>237</v>
      </c>
    </row>
    <row r="128" spans="1:7" ht="20.100000000000001" customHeight="1" x14ac:dyDescent="0.25">
      <c r="A128" s="4">
        <v>3</v>
      </c>
      <c r="B128" s="10"/>
      <c r="C128" s="55" t="s">
        <v>238</v>
      </c>
      <c r="D128" s="17" t="s">
        <v>14</v>
      </c>
      <c r="E128" s="34" t="s">
        <v>236</v>
      </c>
      <c r="F128" s="23" t="s">
        <v>233</v>
      </c>
      <c r="G128" s="35" t="s">
        <v>234</v>
      </c>
    </row>
    <row r="129" spans="1:7" ht="20.100000000000001" customHeight="1" x14ac:dyDescent="0.25">
      <c r="A129" s="37">
        <v>4</v>
      </c>
      <c r="B129" s="10"/>
      <c r="C129" s="1" t="s">
        <v>239</v>
      </c>
      <c r="D129" s="17" t="s">
        <v>14</v>
      </c>
      <c r="E129" s="58" t="s">
        <v>240</v>
      </c>
      <c r="F129" s="23" t="s">
        <v>233</v>
      </c>
      <c r="G129" s="1" t="s">
        <v>127</v>
      </c>
    </row>
    <row r="130" spans="1:7" ht="20.100000000000001" customHeight="1" x14ac:dyDescent="0.25">
      <c r="A130" s="4">
        <v>5</v>
      </c>
      <c r="B130" s="10"/>
      <c r="C130" s="1" t="s">
        <v>241</v>
      </c>
      <c r="D130" s="10" t="s">
        <v>2</v>
      </c>
      <c r="E130" s="59" t="s">
        <v>242</v>
      </c>
      <c r="F130" s="10"/>
      <c r="G130" s="1" t="s">
        <v>243</v>
      </c>
    </row>
    <row r="131" spans="1:7" ht="20.100000000000001" customHeight="1" x14ac:dyDescent="0.25">
      <c r="A131" s="4">
        <v>6</v>
      </c>
      <c r="B131" s="10"/>
      <c r="C131" s="1"/>
      <c r="D131" s="10"/>
      <c r="E131" s="1"/>
      <c r="F131" s="10"/>
      <c r="G131" s="1"/>
    </row>
    <row r="132" spans="1:7" ht="20.100000000000001" customHeight="1" x14ac:dyDescent="0.25">
      <c r="A132" s="37">
        <v>7</v>
      </c>
      <c r="B132" s="10"/>
      <c r="C132" s="1"/>
      <c r="D132" s="10"/>
      <c r="E132" s="1"/>
      <c r="F132" s="10"/>
      <c r="G132" s="1"/>
    </row>
    <row r="133" spans="1:7" ht="20.100000000000001" customHeight="1" x14ac:dyDescent="0.25">
      <c r="A133" s="4">
        <v>8</v>
      </c>
      <c r="B133" s="10"/>
      <c r="C133" s="1"/>
      <c r="D133" s="10"/>
      <c r="E133" s="1"/>
      <c r="F133" s="10"/>
      <c r="G133" s="1"/>
    </row>
    <row r="134" spans="1:7" ht="20.100000000000001" customHeight="1" x14ac:dyDescent="0.25">
      <c r="A134" s="4">
        <v>9</v>
      </c>
      <c r="B134" s="10"/>
      <c r="C134" s="1"/>
      <c r="D134" s="10"/>
      <c r="E134" s="1"/>
      <c r="F134" s="10"/>
      <c r="G134" s="1"/>
    </row>
    <row r="135" spans="1:7" ht="20.100000000000001" customHeight="1" x14ac:dyDescent="0.25">
      <c r="A135" s="37">
        <v>10</v>
      </c>
      <c r="B135" s="10"/>
      <c r="C135" s="18"/>
      <c r="D135" s="17"/>
      <c r="E135" s="10"/>
      <c r="F135" s="10"/>
      <c r="G135" s="18"/>
    </row>
    <row r="136" spans="1:7" ht="20.100000000000001" customHeight="1" x14ac:dyDescent="0.25">
      <c r="A136" s="4">
        <v>11</v>
      </c>
      <c r="B136" s="10"/>
      <c r="C136" s="1"/>
      <c r="D136" s="10"/>
      <c r="E136" s="10"/>
      <c r="F136" s="10"/>
      <c r="G136" s="1"/>
    </row>
    <row r="137" spans="1:7" ht="20.100000000000001" customHeight="1" x14ac:dyDescent="0.25">
      <c r="A137" s="4">
        <v>12</v>
      </c>
      <c r="B137" s="10"/>
      <c r="C137" s="1"/>
      <c r="D137" s="10"/>
      <c r="E137" s="10"/>
      <c r="F137" s="10"/>
      <c r="G137" s="1"/>
    </row>
    <row r="138" spans="1:7" ht="20.100000000000001" customHeight="1" x14ac:dyDescent="0.25">
      <c r="A138" s="37">
        <v>13</v>
      </c>
      <c r="B138" s="10"/>
      <c r="C138" s="1"/>
      <c r="D138" s="10"/>
      <c r="E138" s="10"/>
      <c r="F138" s="10"/>
      <c r="G138" s="1"/>
    </row>
    <row r="139" spans="1:7" ht="20.100000000000001" customHeight="1" x14ac:dyDescent="0.25">
      <c r="A139" s="37">
        <v>14</v>
      </c>
      <c r="B139" s="10"/>
      <c r="C139" s="1"/>
      <c r="D139" s="10"/>
      <c r="E139" s="10"/>
      <c r="F139" s="10"/>
      <c r="G139" s="1"/>
    </row>
    <row r="140" spans="1:7" ht="20.100000000000001" customHeight="1" x14ac:dyDescent="0.25">
      <c r="A140" s="4">
        <v>15</v>
      </c>
      <c r="B140" s="10"/>
      <c r="C140" s="1"/>
      <c r="D140" s="10"/>
      <c r="E140" s="10"/>
      <c r="F140" s="10"/>
      <c r="G140" s="1"/>
    </row>
    <row r="141" spans="1:7" ht="20.100000000000001" customHeight="1" x14ac:dyDescent="0.25">
      <c r="A141" s="4"/>
      <c r="B141" s="1"/>
      <c r="C141" s="1"/>
      <c r="D141" s="10"/>
      <c r="E141" s="10"/>
      <c r="F141" s="10"/>
      <c r="G141" s="1"/>
    </row>
    <row r="142" spans="1:7" ht="20.100000000000001" customHeight="1" x14ac:dyDescent="0.25">
      <c r="A142" s="4"/>
      <c r="C142" s="1"/>
      <c r="D142" s="1"/>
      <c r="E142" s="1"/>
      <c r="F142" s="1"/>
      <c r="G142" s="1"/>
    </row>
    <row r="143" spans="1:7" ht="20.100000000000001" customHeight="1" x14ac:dyDescent="0.25">
      <c r="B143" t="s">
        <v>29</v>
      </c>
    </row>
    <row r="144" spans="1:7" ht="20.100000000000001" customHeight="1" x14ac:dyDescent="0.25"/>
    <row r="145" spans="1:16" ht="20.100000000000001" customHeight="1" x14ac:dyDescent="0.25"/>
    <row r="146" spans="1:16" ht="20.100000000000001" customHeight="1" x14ac:dyDescent="0.25">
      <c r="B146" t="s">
        <v>112</v>
      </c>
    </row>
    <row r="147" spans="1:16" ht="20.100000000000001" customHeight="1" x14ac:dyDescent="0.25">
      <c r="B147" t="s">
        <v>113</v>
      </c>
    </row>
    <row r="148" spans="1:16" ht="20.100000000000001" customHeight="1" x14ac:dyDescent="0.25"/>
    <row r="149" spans="1:16" ht="20.100000000000001" customHeight="1" x14ac:dyDescent="0.25"/>
    <row r="150" spans="1:16" ht="20.100000000000001" customHeight="1" x14ac:dyDescent="0.25"/>
    <row r="151" spans="1:16" ht="20.100000000000001" customHeight="1" x14ac:dyDescent="0.25"/>
    <row r="152" spans="1:16" ht="20.100000000000001" customHeight="1" x14ac:dyDescent="0.25">
      <c r="B152" s="60"/>
    </row>
    <row r="153" spans="1:16" ht="24.95" customHeight="1" x14ac:dyDescent="0.25">
      <c r="A153" s="60"/>
      <c r="B153" s="60"/>
      <c r="C153" s="60"/>
      <c r="D153" s="60"/>
      <c r="E153" s="60"/>
      <c r="F153" s="60"/>
      <c r="G153" s="60"/>
    </row>
    <row r="154" spans="1:16" ht="24.95" customHeight="1" x14ac:dyDescent="0.25">
      <c r="A154" s="60"/>
      <c r="B154" s="60" t="s">
        <v>0</v>
      </c>
      <c r="C154" s="60"/>
      <c r="D154" s="60"/>
      <c r="E154" s="60"/>
      <c r="F154" s="60"/>
      <c r="G154" s="60"/>
    </row>
    <row r="155" spans="1:16" ht="24.95" customHeight="1" x14ac:dyDescent="0.25">
      <c r="A155" s="13"/>
      <c r="B155" s="5" t="s">
        <v>6</v>
      </c>
      <c r="C155" s="60"/>
      <c r="D155" s="60"/>
      <c r="E155" s="60"/>
      <c r="F155" s="60"/>
      <c r="G155" s="60"/>
      <c r="H155" s="60"/>
    </row>
    <row r="156" spans="1:16" ht="35.25" customHeight="1" x14ac:dyDescent="0.25">
      <c r="A156" s="5" t="s">
        <v>5</v>
      </c>
      <c r="B156" s="44">
        <v>2223070041</v>
      </c>
      <c r="C156" s="6" t="s">
        <v>1</v>
      </c>
      <c r="D156" s="6" t="s">
        <v>2</v>
      </c>
      <c r="E156" s="6" t="s">
        <v>30</v>
      </c>
      <c r="F156" s="6" t="s">
        <v>3</v>
      </c>
      <c r="G156" s="6" t="s">
        <v>4</v>
      </c>
    </row>
    <row r="157" spans="1:16" ht="24.95" customHeight="1" x14ac:dyDescent="0.25">
      <c r="A157" s="37">
        <v>1</v>
      </c>
      <c r="B157" s="44">
        <v>222307141</v>
      </c>
      <c r="C157" s="39" t="s">
        <v>222</v>
      </c>
      <c r="D157" s="38" t="s">
        <v>14</v>
      </c>
      <c r="E157" s="47" t="s">
        <v>226</v>
      </c>
      <c r="F157" s="38" t="s">
        <v>41</v>
      </c>
      <c r="G157" s="48" t="s">
        <v>155</v>
      </c>
      <c r="J157" s="37">
        <v>1</v>
      </c>
      <c r="K157" s="44" t="s">
        <v>158</v>
      </c>
      <c r="L157" s="39" t="s">
        <v>157</v>
      </c>
      <c r="M157" s="38" t="s">
        <v>13</v>
      </c>
      <c r="N157" s="47" t="s">
        <v>176</v>
      </c>
      <c r="O157" s="38" t="s">
        <v>39</v>
      </c>
      <c r="P157" s="48" t="s">
        <v>162</v>
      </c>
    </row>
    <row r="158" spans="1:16" ht="24.95" customHeight="1" x14ac:dyDescent="0.25">
      <c r="A158" s="37">
        <v>2</v>
      </c>
      <c r="B158" s="44">
        <v>212207079</v>
      </c>
      <c r="C158" s="39" t="s">
        <v>223</v>
      </c>
      <c r="D158" s="38" t="s">
        <v>13</v>
      </c>
      <c r="E158" s="47" t="s">
        <v>226</v>
      </c>
      <c r="F158" s="38" t="s">
        <v>142</v>
      </c>
      <c r="G158" s="48" t="s">
        <v>155</v>
      </c>
      <c r="J158" s="37">
        <v>2</v>
      </c>
      <c r="K158" s="44" t="s">
        <v>160</v>
      </c>
      <c r="L158" s="42" t="s">
        <v>149</v>
      </c>
      <c r="M158" s="38" t="s">
        <v>13</v>
      </c>
      <c r="N158" s="47" t="s">
        <v>159</v>
      </c>
      <c r="O158" s="38" t="s">
        <v>35</v>
      </c>
      <c r="P158" s="48" t="s">
        <v>155</v>
      </c>
    </row>
    <row r="159" spans="1:16" ht="24.95" customHeight="1" x14ac:dyDescent="0.25">
      <c r="A159" s="41">
        <v>3</v>
      </c>
      <c r="B159" s="44">
        <v>212207110</v>
      </c>
      <c r="C159" s="39" t="s">
        <v>178</v>
      </c>
      <c r="D159" s="38" t="s">
        <v>13</v>
      </c>
      <c r="E159" s="47" t="s">
        <v>227</v>
      </c>
      <c r="F159" s="38" t="s">
        <v>54</v>
      </c>
      <c r="G159" s="48" t="s">
        <v>179</v>
      </c>
      <c r="J159" s="41">
        <v>3</v>
      </c>
      <c r="K159" s="44" t="s">
        <v>161</v>
      </c>
      <c r="L159" s="42" t="s">
        <v>143</v>
      </c>
      <c r="M159" s="38" t="s">
        <v>13</v>
      </c>
      <c r="N159" s="47" t="s">
        <v>163</v>
      </c>
      <c r="O159" s="38" t="s">
        <v>35</v>
      </c>
      <c r="P159" s="48" t="s">
        <v>144</v>
      </c>
    </row>
    <row r="160" spans="1:16" ht="24.95" customHeight="1" x14ac:dyDescent="0.25">
      <c r="A160" s="37">
        <v>4</v>
      </c>
      <c r="B160" s="44"/>
      <c r="C160" s="39" t="s">
        <v>221</v>
      </c>
      <c r="D160" s="38" t="s">
        <v>13</v>
      </c>
      <c r="E160" s="47" t="s">
        <v>228</v>
      </c>
      <c r="F160" s="38" t="s">
        <v>55</v>
      </c>
      <c r="G160" s="48" t="s">
        <v>155</v>
      </c>
      <c r="J160" s="37">
        <v>4</v>
      </c>
      <c r="K160" s="44" t="s">
        <v>170</v>
      </c>
      <c r="L160" s="42" t="s">
        <v>169</v>
      </c>
      <c r="M160" s="38" t="s">
        <v>14</v>
      </c>
      <c r="N160" s="47" t="s">
        <v>163</v>
      </c>
      <c r="O160" s="38" t="s">
        <v>35</v>
      </c>
      <c r="P160" s="48" t="s">
        <v>155</v>
      </c>
    </row>
    <row r="161" spans="1:16" ht="24.95" customHeight="1" x14ac:dyDescent="0.25">
      <c r="A161" s="37"/>
      <c r="B161" s="44"/>
      <c r="C161" s="42"/>
      <c r="D161" s="38"/>
      <c r="E161" s="47"/>
      <c r="F161" s="38"/>
      <c r="G161" s="48"/>
      <c r="J161" s="37">
        <v>5</v>
      </c>
      <c r="K161" s="44" t="s">
        <v>171</v>
      </c>
      <c r="L161" s="42" t="s">
        <v>152</v>
      </c>
      <c r="M161" s="38" t="s">
        <v>13</v>
      </c>
      <c r="N161" s="47" t="s">
        <v>163</v>
      </c>
      <c r="O161" s="38" t="s">
        <v>47</v>
      </c>
      <c r="P161" s="48" t="s">
        <v>155</v>
      </c>
    </row>
    <row r="162" spans="1:16" ht="24.95" customHeight="1" x14ac:dyDescent="0.25">
      <c r="A162" s="41"/>
      <c r="B162" s="44"/>
      <c r="C162" s="42"/>
      <c r="D162" s="38"/>
      <c r="E162" s="47"/>
      <c r="F162" s="38"/>
      <c r="G162" s="48"/>
      <c r="J162" s="41">
        <v>6</v>
      </c>
      <c r="K162" s="44" t="s">
        <v>172</v>
      </c>
      <c r="L162" s="42" t="s">
        <v>150</v>
      </c>
      <c r="M162" s="38" t="s">
        <v>13</v>
      </c>
      <c r="N162" s="47" t="s">
        <v>163</v>
      </c>
      <c r="O162" s="38" t="s">
        <v>47</v>
      </c>
      <c r="P162" s="48" t="s">
        <v>155</v>
      </c>
    </row>
    <row r="163" spans="1:16" ht="24.95" customHeight="1" x14ac:dyDescent="0.25">
      <c r="A163" s="37"/>
      <c r="B163" s="38"/>
      <c r="C163" s="42"/>
      <c r="D163" s="38"/>
      <c r="E163" s="47"/>
      <c r="F163" s="38"/>
      <c r="G163" s="48"/>
      <c r="J163" s="37">
        <v>7</v>
      </c>
      <c r="K163" s="44" t="s">
        <v>173</v>
      </c>
      <c r="L163" s="42" t="s">
        <v>166</v>
      </c>
      <c r="M163" s="38" t="s">
        <v>13</v>
      </c>
      <c r="N163" s="47" t="s">
        <v>177</v>
      </c>
      <c r="O163" s="38" t="s">
        <v>142</v>
      </c>
      <c r="P163" s="48" t="s">
        <v>155</v>
      </c>
    </row>
    <row r="164" spans="1:16" ht="24.95" customHeight="1" x14ac:dyDescent="0.25">
      <c r="A164" s="37"/>
      <c r="B164" s="38"/>
      <c r="C164" s="42"/>
      <c r="D164" s="38"/>
      <c r="E164" s="47"/>
      <c r="F164" s="38"/>
      <c r="G164" s="48"/>
      <c r="J164" s="37">
        <v>8</v>
      </c>
      <c r="K164" s="38">
        <v>212207013</v>
      </c>
      <c r="L164" s="42" t="s">
        <v>153</v>
      </c>
      <c r="M164" s="38" t="s">
        <v>13</v>
      </c>
      <c r="N164" s="47" t="s">
        <v>163</v>
      </c>
      <c r="O164" s="38" t="s">
        <v>96</v>
      </c>
      <c r="P164" s="48" t="s">
        <v>155</v>
      </c>
    </row>
    <row r="165" spans="1:16" ht="24.95" customHeight="1" x14ac:dyDescent="0.25">
      <c r="A165" s="41"/>
      <c r="B165" s="38"/>
      <c r="C165" s="42"/>
      <c r="D165" s="38"/>
      <c r="E165" s="47"/>
      <c r="F165" s="38"/>
      <c r="G165" s="48"/>
      <c r="J165" s="41">
        <v>9</v>
      </c>
      <c r="K165" s="38">
        <v>212207018</v>
      </c>
      <c r="L165" s="42" t="s">
        <v>164</v>
      </c>
      <c r="M165" s="38" t="s">
        <v>13</v>
      </c>
      <c r="N165" s="47" t="s">
        <v>163</v>
      </c>
      <c r="O165" s="38" t="s">
        <v>96</v>
      </c>
      <c r="P165" s="48" t="s">
        <v>155</v>
      </c>
    </row>
    <row r="166" spans="1:16" ht="24.95" customHeight="1" x14ac:dyDescent="0.25">
      <c r="A166" s="37"/>
      <c r="B166" s="38"/>
      <c r="C166" s="42"/>
      <c r="D166" s="38"/>
      <c r="E166" s="47"/>
      <c r="F166" s="38"/>
      <c r="G166" s="48"/>
      <c r="J166" s="37">
        <v>10</v>
      </c>
      <c r="K166" s="38">
        <v>212207023</v>
      </c>
      <c r="L166" s="42" t="s">
        <v>154</v>
      </c>
      <c r="M166" s="38" t="s">
        <v>13</v>
      </c>
      <c r="N166" s="47" t="s">
        <v>163</v>
      </c>
      <c r="O166" s="38" t="s">
        <v>96</v>
      </c>
      <c r="P166" s="48" t="s">
        <v>155</v>
      </c>
    </row>
    <row r="167" spans="1:16" ht="24.95" customHeight="1" x14ac:dyDescent="0.25">
      <c r="A167" s="37"/>
      <c r="B167" s="38"/>
      <c r="C167" s="42"/>
      <c r="D167" s="38"/>
      <c r="E167" s="47"/>
      <c r="F167" s="38"/>
      <c r="G167" s="48"/>
      <c r="J167" s="37">
        <v>11</v>
      </c>
      <c r="K167" s="38">
        <v>212207013</v>
      </c>
      <c r="L167" s="42" t="s">
        <v>165</v>
      </c>
      <c r="M167" s="38" t="s">
        <v>13</v>
      </c>
      <c r="N167" s="47" t="s">
        <v>163</v>
      </c>
      <c r="O167" s="38" t="s">
        <v>96</v>
      </c>
      <c r="P167" s="48" t="s">
        <v>155</v>
      </c>
    </row>
    <row r="168" spans="1:16" ht="24.95" customHeight="1" x14ac:dyDescent="0.25">
      <c r="A168" s="37"/>
      <c r="B168" s="38"/>
      <c r="C168" s="42"/>
      <c r="D168" s="38"/>
      <c r="E168" s="47"/>
      <c r="F168" s="38"/>
      <c r="G168" s="48"/>
      <c r="J168" s="37">
        <v>12</v>
      </c>
      <c r="K168" s="38">
        <v>212207013</v>
      </c>
      <c r="L168" s="42" t="s">
        <v>167</v>
      </c>
      <c r="M168" s="38" t="s">
        <v>13</v>
      </c>
      <c r="N168" s="47" t="s">
        <v>163</v>
      </c>
      <c r="O168" s="38" t="s">
        <v>54</v>
      </c>
      <c r="P168" s="48" t="s">
        <v>155</v>
      </c>
    </row>
    <row r="169" spans="1:16" ht="24.95" customHeight="1" x14ac:dyDescent="0.25">
      <c r="A169" s="37"/>
      <c r="B169" s="44"/>
      <c r="C169" s="42"/>
      <c r="D169" s="38"/>
      <c r="E169" s="47"/>
      <c r="F169" s="38"/>
      <c r="G169" s="48"/>
      <c r="J169" s="37">
        <v>13</v>
      </c>
      <c r="K169" s="38">
        <v>212207138</v>
      </c>
      <c r="L169" s="42" t="s">
        <v>46</v>
      </c>
      <c r="M169" s="38" t="s">
        <v>13</v>
      </c>
      <c r="N169" s="47" t="s">
        <v>174</v>
      </c>
      <c r="O169" s="38" t="s">
        <v>55</v>
      </c>
      <c r="P169" s="48" t="s">
        <v>175</v>
      </c>
    </row>
    <row r="170" spans="1:16" ht="24.95" customHeight="1" x14ac:dyDescent="0.25">
      <c r="A170" s="37"/>
      <c r="B170" s="38"/>
      <c r="C170" s="42"/>
      <c r="D170" s="38"/>
      <c r="E170" s="47"/>
      <c r="F170" s="38"/>
      <c r="G170" s="48"/>
      <c r="J170" s="37">
        <v>14</v>
      </c>
      <c r="K170" s="44">
        <v>202107056</v>
      </c>
      <c r="L170" s="42" t="s">
        <v>168</v>
      </c>
      <c r="M170" s="38" t="s">
        <v>14</v>
      </c>
      <c r="N170" s="47" t="s">
        <v>163</v>
      </c>
      <c r="O170" s="38" t="s">
        <v>156</v>
      </c>
      <c r="P170" s="48" t="s">
        <v>155</v>
      </c>
    </row>
    <row r="171" spans="1:16" ht="24.95" customHeight="1" x14ac:dyDescent="0.25">
      <c r="A171" s="41"/>
      <c r="B171" s="38"/>
      <c r="C171" s="39"/>
      <c r="D171" s="38"/>
      <c r="E171" s="40"/>
      <c r="F171" s="38"/>
      <c r="G171" s="48"/>
    </row>
    <row r="172" spans="1:16" ht="24.95" customHeight="1" x14ac:dyDescent="0.25">
      <c r="A172" s="37"/>
      <c r="B172" s="38"/>
      <c r="C172" s="43"/>
      <c r="D172" s="38"/>
      <c r="E172" s="40"/>
      <c r="F172" s="38"/>
      <c r="G172" s="48"/>
    </row>
    <row r="173" spans="1:16" ht="24.95" customHeight="1" x14ac:dyDescent="0.3">
      <c r="A173" s="37"/>
      <c r="B173" s="57"/>
      <c r="C173" s="43"/>
      <c r="D173" s="38"/>
      <c r="E173" s="40"/>
      <c r="F173" s="38"/>
      <c r="G173" s="48"/>
    </row>
    <row r="174" spans="1:16" ht="24.95" customHeight="1" x14ac:dyDescent="0.3">
      <c r="A174" s="57"/>
      <c r="B174" s="57"/>
      <c r="C174" s="57"/>
      <c r="D174" s="57"/>
      <c r="E174" s="57"/>
      <c r="F174" s="57"/>
      <c r="G174" s="57"/>
    </row>
    <row r="175" spans="1:16" ht="24.95" customHeight="1" x14ac:dyDescent="0.3">
      <c r="A175" s="57"/>
      <c r="B175" s="57"/>
      <c r="C175" s="57"/>
      <c r="D175" s="57"/>
      <c r="E175" s="57"/>
      <c r="F175" s="57"/>
      <c r="G175" s="57"/>
    </row>
    <row r="176" spans="1:16" ht="24.95" customHeight="1" x14ac:dyDescent="0.3">
      <c r="A176" s="57" t="s">
        <v>7</v>
      </c>
      <c r="B176" s="12" t="s">
        <v>6</v>
      </c>
      <c r="C176" s="57"/>
      <c r="D176" s="57"/>
      <c r="E176" s="57"/>
      <c r="F176" s="57"/>
      <c r="G176" s="57"/>
    </row>
    <row r="177" spans="1:7" ht="35.25" customHeight="1" x14ac:dyDescent="0.25">
      <c r="A177" s="12" t="s">
        <v>5</v>
      </c>
      <c r="B177" s="54">
        <v>222307174</v>
      </c>
      <c r="C177" s="9" t="s">
        <v>1</v>
      </c>
      <c r="D177" s="9" t="s">
        <v>2</v>
      </c>
      <c r="E177" s="9" t="s">
        <v>8</v>
      </c>
      <c r="F177" s="9" t="s">
        <v>3</v>
      </c>
      <c r="G177" s="9" t="s">
        <v>9</v>
      </c>
    </row>
    <row r="178" spans="1:7" ht="24.95" customHeight="1" x14ac:dyDescent="0.25">
      <c r="A178" s="10">
        <v>1</v>
      </c>
      <c r="B178" s="54"/>
      <c r="C178" s="55" t="s">
        <v>181</v>
      </c>
      <c r="D178" s="17" t="s">
        <v>14</v>
      </c>
      <c r="E178" s="24" t="s">
        <v>182</v>
      </c>
      <c r="F178" s="17" t="s">
        <v>142</v>
      </c>
      <c r="G178" s="55" t="s">
        <v>180</v>
      </c>
    </row>
    <row r="179" spans="1:7" ht="24.95" customHeight="1" x14ac:dyDescent="0.25">
      <c r="A179" s="4"/>
      <c r="B179" s="10"/>
      <c r="C179" s="18"/>
      <c r="D179" s="17"/>
      <c r="E179" s="56"/>
      <c r="F179" s="17"/>
      <c r="G179" s="18"/>
    </row>
    <row r="180" spans="1:7" ht="24.95" customHeight="1" x14ac:dyDescent="0.25">
      <c r="A180" s="4"/>
      <c r="B180" s="10"/>
      <c r="C180" s="1"/>
      <c r="D180" s="10"/>
      <c r="E180" s="1"/>
      <c r="F180" s="10"/>
      <c r="G180" s="1"/>
    </row>
    <row r="181" spans="1:7" ht="24.95" customHeight="1" x14ac:dyDescent="0.25">
      <c r="A181" s="10"/>
      <c r="B181" s="10"/>
      <c r="C181" s="1"/>
      <c r="D181" s="10"/>
      <c r="E181" s="1"/>
      <c r="F181" s="10"/>
      <c r="G181" s="1"/>
    </row>
    <row r="182" spans="1:7" ht="24.95" customHeight="1" x14ac:dyDescent="0.25">
      <c r="A182" s="4"/>
      <c r="B182" s="10"/>
      <c r="C182" s="1"/>
      <c r="D182" s="10"/>
      <c r="E182" s="1"/>
      <c r="F182" s="10"/>
      <c r="G182" s="1"/>
    </row>
    <row r="183" spans="1:7" ht="24.95" customHeight="1" x14ac:dyDescent="0.25">
      <c r="A183" s="4"/>
      <c r="B183" s="10"/>
      <c r="C183" s="1"/>
      <c r="D183" s="10"/>
      <c r="E183" s="1"/>
      <c r="F183" s="10"/>
      <c r="G183" s="1"/>
    </row>
    <row r="184" spans="1:7" ht="24.95" customHeight="1" x14ac:dyDescent="0.25">
      <c r="A184" s="10"/>
      <c r="B184" s="10"/>
      <c r="C184" s="18"/>
      <c r="D184" s="17"/>
      <c r="E184" s="10"/>
      <c r="F184" s="10"/>
      <c r="G184" s="18"/>
    </row>
    <row r="185" spans="1:7" ht="24.95" customHeight="1" x14ac:dyDescent="0.25">
      <c r="A185" s="4"/>
      <c r="B185" s="10"/>
      <c r="C185" s="1"/>
      <c r="D185" s="10"/>
      <c r="E185" s="10"/>
      <c r="F185" s="10"/>
      <c r="G185" s="1"/>
    </row>
    <row r="186" spans="1:7" ht="24.95" customHeight="1" x14ac:dyDescent="0.25">
      <c r="A186" s="4"/>
      <c r="C186" s="1"/>
      <c r="D186" s="10"/>
      <c r="E186" s="10"/>
      <c r="F186" s="10"/>
      <c r="G186" s="1"/>
    </row>
    <row r="187" spans="1:7" ht="24.95" customHeight="1" x14ac:dyDescent="0.25"/>
    <row r="188" spans="1:7" ht="24.95" customHeight="1" x14ac:dyDescent="0.25">
      <c r="B188" t="s">
        <v>29</v>
      </c>
    </row>
    <row r="189" spans="1:7" ht="24.95" customHeight="1" x14ac:dyDescent="0.25"/>
    <row r="190" spans="1:7" ht="24.95" customHeight="1" x14ac:dyDescent="0.25"/>
    <row r="191" spans="1:7" ht="24.95" customHeight="1" x14ac:dyDescent="0.25">
      <c r="B191" t="s">
        <v>112</v>
      </c>
    </row>
    <row r="192" spans="1:7" ht="24.95" customHeight="1" x14ac:dyDescent="0.25">
      <c r="B192" t="s">
        <v>113</v>
      </c>
    </row>
    <row r="193" spans="1:9" ht="24.95" customHeight="1" x14ac:dyDescent="0.25"/>
    <row r="202" spans="1:9" ht="18.75" x14ac:dyDescent="0.3">
      <c r="B202" s="57"/>
    </row>
    <row r="203" spans="1:9" ht="18.75" x14ac:dyDescent="0.3">
      <c r="A203" s="57" t="s">
        <v>0</v>
      </c>
      <c r="B203" s="13"/>
      <c r="C203" s="57"/>
      <c r="D203" s="57"/>
      <c r="E203" s="57"/>
      <c r="F203" s="57"/>
      <c r="G203" s="57"/>
    </row>
    <row r="204" spans="1:9" ht="8.25" customHeight="1" x14ac:dyDescent="0.25">
      <c r="A204" s="13"/>
      <c r="B204" s="5" t="s">
        <v>6</v>
      </c>
      <c r="C204" s="13"/>
      <c r="D204" s="13"/>
      <c r="E204" s="13"/>
      <c r="F204" s="13"/>
      <c r="G204" s="13"/>
    </row>
    <row r="205" spans="1:9" ht="30" customHeight="1" x14ac:dyDescent="0.25">
      <c r="A205" s="5" t="s">
        <v>5</v>
      </c>
      <c r="B205" s="45">
        <v>222307167</v>
      </c>
      <c r="C205" s="6" t="s">
        <v>1</v>
      </c>
      <c r="D205" s="6" t="s">
        <v>2</v>
      </c>
      <c r="E205" s="6" t="s">
        <v>30</v>
      </c>
      <c r="F205" s="6" t="s">
        <v>3</v>
      </c>
      <c r="G205" s="6" t="s">
        <v>4</v>
      </c>
      <c r="H205" s="16"/>
      <c r="I205" s="15"/>
    </row>
    <row r="206" spans="1:9" ht="20.100000000000001" customHeight="1" x14ac:dyDescent="0.25">
      <c r="A206" s="45">
        <v>1</v>
      </c>
      <c r="B206" s="3">
        <v>222307041</v>
      </c>
      <c r="C206" s="61" t="s">
        <v>253</v>
      </c>
      <c r="D206" s="46" t="s">
        <v>13</v>
      </c>
      <c r="E206" s="46"/>
      <c r="F206" s="46" t="s">
        <v>256</v>
      </c>
      <c r="G206" s="46" t="s">
        <v>155</v>
      </c>
      <c r="I206" s="15"/>
    </row>
    <row r="207" spans="1:9" ht="20.100000000000001" customHeight="1" x14ac:dyDescent="0.25">
      <c r="A207" s="45">
        <v>2</v>
      </c>
      <c r="B207" s="45">
        <v>222307098</v>
      </c>
      <c r="C207" s="61" t="s">
        <v>254</v>
      </c>
      <c r="D207" s="46" t="s">
        <v>14</v>
      </c>
      <c r="E207" s="46"/>
      <c r="F207" s="46" t="s">
        <v>257</v>
      </c>
      <c r="G207" s="46" t="s">
        <v>155</v>
      </c>
      <c r="I207" s="15"/>
    </row>
    <row r="208" spans="1:9" ht="20.100000000000001" customHeight="1" x14ac:dyDescent="0.25">
      <c r="A208" s="45">
        <v>3</v>
      </c>
      <c r="B208" s="45"/>
      <c r="C208" s="46" t="s">
        <v>259</v>
      </c>
      <c r="D208" s="46" t="s">
        <v>13</v>
      </c>
      <c r="E208" s="46"/>
      <c r="F208" s="46" t="s">
        <v>47</v>
      </c>
      <c r="G208" s="46" t="s">
        <v>155</v>
      </c>
      <c r="I208" s="15"/>
    </row>
    <row r="209" spans="1:20" ht="20.100000000000001" customHeight="1" x14ac:dyDescent="0.25">
      <c r="A209" s="45">
        <v>4</v>
      </c>
      <c r="B209" s="45"/>
      <c r="C209" s="46"/>
      <c r="D209" s="46"/>
      <c r="E209" s="46"/>
      <c r="F209" s="46"/>
      <c r="G209" s="46"/>
      <c r="I209" s="15"/>
    </row>
    <row r="210" spans="1:20" ht="20.100000000000001" customHeight="1" x14ac:dyDescent="0.25">
      <c r="A210" s="45">
        <v>5</v>
      </c>
      <c r="B210" s="45"/>
      <c r="C210" s="46"/>
      <c r="D210" s="46"/>
      <c r="E210" s="46"/>
      <c r="F210" s="46"/>
      <c r="G210" s="46"/>
      <c r="I210" s="15"/>
    </row>
    <row r="211" spans="1:20" ht="20.100000000000001" customHeight="1" x14ac:dyDescent="0.25">
      <c r="A211" s="45">
        <v>6</v>
      </c>
      <c r="B211" s="45"/>
      <c r="C211" s="46"/>
      <c r="D211" s="46"/>
      <c r="E211" s="46"/>
      <c r="F211" s="46"/>
      <c r="G211" s="46"/>
      <c r="I211" s="15"/>
    </row>
    <row r="212" spans="1:20" ht="20.100000000000001" customHeight="1" x14ac:dyDescent="0.25">
      <c r="A212" s="45">
        <v>7</v>
      </c>
      <c r="B212" s="45"/>
      <c r="C212" s="46"/>
      <c r="D212" s="46"/>
      <c r="E212" s="46"/>
      <c r="F212" s="46"/>
      <c r="G212" s="46"/>
      <c r="I212" s="15"/>
    </row>
    <row r="213" spans="1:20" ht="20.100000000000001" customHeight="1" x14ac:dyDescent="0.25">
      <c r="A213" s="45">
        <v>8</v>
      </c>
      <c r="B213" s="45"/>
      <c r="C213" s="46"/>
      <c r="D213" s="46"/>
      <c r="E213" s="46"/>
      <c r="F213" s="46"/>
      <c r="G213" s="46"/>
      <c r="I213" s="15"/>
    </row>
    <row r="214" spans="1:20" ht="20.100000000000001" customHeight="1" x14ac:dyDescent="0.25">
      <c r="A214" s="45">
        <v>9</v>
      </c>
      <c r="B214" s="45"/>
      <c r="C214" s="46"/>
      <c r="D214" s="46"/>
      <c r="E214" s="46"/>
      <c r="F214" s="46"/>
      <c r="G214" s="46"/>
      <c r="I214" s="15"/>
    </row>
    <row r="215" spans="1:20" ht="20.100000000000001" customHeight="1" x14ac:dyDescent="0.25">
      <c r="A215" s="45">
        <v>10</v>
      </c>
      <c r="B215" s="45"/>
      <c r="C215" s="46"/>
      <c r="D215" s="46"/>
      <c r="E215" s="46"/>
      <c r="F215" s="46"/>
      <c r="G215" s="46"/>
      <c r="I215" s="15"/>
    </row>
    <row r="216" spans="1:20" ht="20.100000000000001" customHeight="1" x14ac:dyDescent="0.25">
      <c r="A216" s="45">
        <v>11</v>
      </c>
      <c r="B216" s="45"/>
      <c r="C216" s="46"/>
      <c r="D216" s="46"/>
      <c r="E216" s="46"/>
      <c r="F216" s="46"/>
      <c r="G216" s="46"/>
      <c r="I216" s="15"/>
    </row>
    <row r="217" spans="1:20" ht="20.100000000000001" customHeight="1" x14ac:dyDescent="0.25">
      <c r="A217" s="45">
        <v>12</v>
      </c>
      <c r="B217" s="45"/>
      <c r="C217" s="46"/>
      <c r="D217" s="46"/>
      <c r="E217" s="46"/>
      <c r="F217" s="46"/>
      <c r="G217" s="46"/>
      <c r="I217" s="15"/>
    </row>
    <row r="218" spans="1:20" ht="20.100000000000001" customHeight="1" x14ac:dyDescent="0.25">
      <c r="A218" s="45">
        <v>13</v>
      </c>
      <c r="B218" s="10"/>
      <c r="C218" s="46"/>
      <c r="D218" s="46"/>
      <c r="E218" s="46"/>
      <c r="F218" s="46"/>
      <c r="G218" s="46"/>
      <c r="I218" s="15"/>
    </row>
    <row r="219" spans="1:20" ht="20.100000000000001" customHeight="1" x14ac:dyDescent="0.25">
      <c r="A219" s="45">
        <v>14</v>
      </c>
      <c r="B219" s="10"/>
      <c r="C219" s="18"/>
      <c r="D219" s="10"/>
      <c r="E219" s="29"/>
      <c r="F219" s="17"/>
      <c r="G219" s="10"/>
      <c r="I219" s="15"/>
    </row>
    <row r="220" spans="1:20" ht="20.100000000000001" customHeight="1" x14ac:dyDescent="0.25">
      <c r="A220" s="45">
        <v>15</v>
      </c>
      <c r="B220" s="10"/>
      <c r="C220" s="28"/>
      <c r="D220" s="10"/>
      <c r="E220" s="29"/>
      <c r="F220" s="10"/>
      <c r="G220" s="10"/>
      <c r="O220" s="23">
        <v>212207077</v>
      </c>
      <c r="P220" s="18" t="s">
        <v>34</v>
      </c>
      <c r="Q220" s="17" t="s">
        <v>14</v>
      </c>
      <c r="R220" s="24">
        <v>44440</v>
      </c>
      <c r="S220" s="18" t="s">
        <v>35</v>
      </c>
      <c r="T220" s="18" t="s">
        <v>36</v>
      </c>
    </row>
    <row r="221" spans="1:20" ht="20.100000000000001" customHeight="1" x14ac:dyDescent="0.25">
      <c r="A221" s="45">
        <v>16</v>
      </c>
      <c r="B221" s="10"/>
      <c r="C221" s="18"/>
      <c r="D221" s="10"/>
      <c r="E221" s="29"/>
      <c r="F221" s="10"/>
      <c r="G221" s="10"/>
      <c r="O221" s="23">
        <v>202107006</v>
      </c>
      <c r="P221" s="18" t="s">
        <v>48</v>
      </c>
      <c r="Q221" s="17" t="s">
        <v>13</v>
      </c>
      <c r="R221" s="24"/>
      <c r="S221" s="18" t="s">
        <v>51</v>
      </c>
      <c r="T221" s="18"/>
    </row>
    <row r="222" spans="1:20" ht="20.100000000000001" customHeight="1" x14ac:dyDescent="0.25">
      <c r="A222" s="45">
        <v>17</v>
      </c>
      <c r="B222" s="10"/>
      <c r="C222" s="18"/>
      <c r="D222" s="10"/>
      <c r="E222" s="29"/>
      <c r="F222" s="10"/>
      <c r="G222" s="10"/>
      <c r="O222" s="23">
        <v>202107100</v>
      </c>
      <c r="P222" s="18" t="s">
        <v>49</v>
      </c>
      <c r="Q222" s="17" t="s">
        <v>14</v>
      </c>
      <c r="R222" s="24"/>
      <c r="S222" s="18" t="s">
        <v>51</v>
      </c>
      <c r="T222" s="18" t="s">
        <v>50</v>
      </c>
    </row>
    <row r="223" spans="1:20" ht="20.100000000000001" customHeight="1" x14ac:dyDescent="0.25">
      <c r="A223" s="45">
        <v>18</v>
      </c>
      <c r="B223" s="10"/>
      <c r="C223" s="18"/>
      <c r="D223" s="10"/>
      <c r="E223" s="29"/>
      <c r="F223" s="10"/>
      <c r="G223" s="10"/>
      <c r="O223" s="10">
        <v>192007001</v>
      </c>
      <c r="P223" s="18" t="s">
        <v>63</v>
      </c>
      <c r="Q223" s="17" t="s">
        <v>14</v>
      </c>
      <c r="R223" s="17"/>
      <c r="S223" s="18" t="s">
        <v>54</v>
      </c>
      <c r="T223" s="18"/>
    </row>
    <row r="224" spans="1:20" ht="20.100000000000001" customHeight="1" x14ac:dyDescent="0.25">
      <c r="A224" s="45">
        <v>19</v>
      </c>
      <c r="B224" s="10"/>
      <c r="C224" s="1"/>
      <c r="D224" s="10"/>
      <c r="E224" s="29"/>
      <c r="F224" s="17"/>
      <c r="G224" s="28"/>
      <c r="O224" s="10">
        <v>202107089</v>
      </c>
      <c r="P224" s="1" t="s">
        <v>53</v>
      </c>
      <c r="Q224" s="10" t="s">
        <v>13</v>
      </c>
      <c r="R224" s="10"/>
      <c r="S224" s="18" t="s">
        <v>55</v>
      </c>
      <c r="T224" s="1"/>
    </row>
    <row r="225" spans="1:20" ht="20.100000000000001" customHeight="1" x14ac:dyDescent="0.25">
      <c r="A225" s="45">
        <v>20</v>
      </c>
      <c r="C225" s="1"/>
      <c r="D225" s="10"/>
      <c r="E225" s="29"/>
      <c r="F225" s="10"/>
      <c r="G225" s="1"/>
      <c r="O225" s="10">
        <v>192007106</v>
      </c>
      <c r="P225" s="1" t="s">
        <v>59</v>
      </c>
      <c r="Q225" s="10" t="s">
        <v>14</v>
      </c>
      <c r="R225" s="10"/>
      <c r="S225" s="1" t="s">
        <v>60</v>
      </c>
      <c r="T225" s="1"/>
    </row>
    <row r="226" spans="1:20" ht="18.75" x14ac:dyDescent="0.3">
      <c r="A226" s="2"/>
      <c r="B226" s="57"/>
    </row>
    <row r="227" spans="1:20" ht="30" customHeight="1" x14ac:dyDescent="0.3">
      <c r="A227" s="57" t="s">
        <v>7</v>
      </c>
      <c r="B227" s="14"/>
      <c r="C227" s="57"/>
      <c r="D227" s="57"/>
      <c r="E227" s="57"/>
      <c r="F227" s="57"/>
      <c r="G227" s="57"/>
    </row>
    <row r="228" spans="1:20" ht="6" customHeight="1" x14ac:dyDescent="0.25">
      <c r="A228" s="14"/>
      <c r="B228" s="12" t="s">
        <v>6</v>
      </c>
      <c r="C228" s="14"/>
      <c r="D228" s="14"/>
      <c r="E228" s="14"/>
      <c r="F228" s="14"/>
      <c r="G228" s="14"/>
    </row>
    <row r="229" spans="1:20" ht="30" customHeight="1" x14ac:dyDescent="0.25">
      <c r="A229" s="12" t="s">
        <v>5</v>
      </c>
      <c r="B229" s="52" t="s">
        <v>136</v>
      </c>
      <c r="C229" s="9" t="s">
        <v>1</v>
      </c>
      <c r="D229" s="9" t="s">
        <v>2</v>
      </c>
      <c r="E229" s="9" t="s">
        <v>8</v>
      </c>
      <c r="F229" s="9" t="s">
        <v>3</v>
      </c>
      <c r="G229" s="9" t="s">
        <v>9</v>
      </c>
    </row>
    <row r="230" spans="1:20" ht="20.100000000000001" customHeight="1" x14ac:dyDescent="0.25">
      <c r="A230" s="10">
        <v>1</v>
      </c>
      <c r="B230" s="52" t="s">
        <v>137</v>
      </c>
      <c r="C230" s="33" t="s">
        <v>121</v>
      </c>
      <c r="D230" s="23" t="s">
        <v>13</v>
      </c>
      <c r="E230" s="23" t="s">
        <v>122</v>
      </c>
      <c r="F230" s="23" t="s">
        <v>96</v>
      </c>
      <c r="G230" s="33" t="s">
        <v>123</v>
      </c>
      <c r="K230" s="10"/>
      <c r="L230" s="1" t="s">
        <v>37</v>
      </c>
      <c r="M230" s="10" t="s">
        <v>14</v>
      </c>
      <c r="N230" s="1"/>
      <c r="O230" s="1" t="s">
        <v>39</v>
      </c>
      <c r="P230" s="1" t="s">
        <v>38</v>
      </c>
    </row>
    <row r="231" spans="1:20" ht="20.100000000000001" customHeight="1" x14ac:dyDescent="0.25">
      <c r="A231" s="4">
        <v>2</v>
      </c>
      <c r="B231" s="52" t="s">
        <v>138</v>
      </c>
      <c r="C231" s="33" t="s">
        <v>124</v>
      </c>
      <c r="D231" s="23" t="s">
        <v>13</v>
      </c>
      <c r="E231" s="23" t="s">
        <v>122</v>
      </c>
      <c r="F231" s="23" t="s">
        <v>51</v>
      </c>
      <c r="G231" s="33" t="s">
        <v>125</v>
      </c>
      <c r="K231" s="10">
        <v>212207137</v>
      </c>
      <c r="L231" s="1" t="s">
        <v>40</v>
      </c>
      <c r="M231" s="10" t="s">
        <v>13</v>
      </c>
      <c r="N231" s="1"/>
      <c r="O231" s="1" t="s">
        <v>41</v>
      </c>
      <c r="P231" s="1" t="s">
        <v>42</v>
      </c>
    </row>
    <row r="232" spans="1:20" ht="20.100000000000001" customHeight="1" x14ac:dyDescent="0.25">
      <c r="A232" s="4">
        <v>3</v>
      </c>
      <c r="B232" s="52" t="s">
        <v>139</v>
      </c>
      <c r="C232" s="33" t="s">
        <v>126</v>
      </c>
      <c r="D232" s="23" t="s">
        <v>14</v>
      </c>
      <c r="E232" s="23" t="s">
        <v>122</v>
      </c>
      <c r="F232" s="23" t="s">
        <v>55</v>
      </c>
      <c r="G232" s="33" t="s">
        <v>127</v>
      </c>
      <c r="K232" s="10">
        <v>202107046</v>
      </c>
      <c r="L232" s="1" t="s">
        <v>43</v>
      </c>
      <c r="M232" s="10" t="s">
        <v>13</v>
      </c>
      <c r="N232" s="1"/>
      <c r="O232" s="1" t="s">
        <v>35</v>
      </c>
      <c r="P232" s="1" t="s">
        <v>57</v>
      </c>
    </row>
    <row r="233" spans="1:20" ht="20.100000000000001" customHeight="1" x14ac:dyDescent="0.25">
      <c r="A233" s="10">
        <v>4</v>
      </c>
      <c r="B233" s="23">
        <v>222308162</v>
      </c>
      <c r="C233" s="33" t="s">
        <v>128</v>
      </c>
      <c r="D233" s="23"/>
      <c r="E233" s="23" t="s">
        <v>122</v>
      </c>
      <c r="F233" s="23" t="s">
        <v>55</v>
      </c>
      <c r="G233" s="33" t="s">
        <v>129</v>
      </c>
      <c r="K233" s="10"/>
      <c r="L233" s="1" t="s">
        <v>56</v>
      </c>
      <c r="M233" s="10" t="s">
        <v>14</v>
      </c>
      <c r="N233" s="1"/>
      <c r="O233" s="1" t="s">
        <v>35</v>
      </c>
      <c r="P233" s="1" t="s">
        <v>45</v>
      </c>
    </row>
    <row r="234" spans="1:20" ht="20.100000000000001" customHeight="1" x14ac:dyDescent="0.25">
      <c r="A234" s="4">
        <v>5</v>
      </c>
      <c r="B234" s="23">
        <v>222309165</v>
      </c>
      <c r="C234" s="33" t="s">
        <v>130</v>
      </c>
      <c r="D234" s="23" t="s">
        <v>14</v>
      </c>
      <c r="E234" s="23" t="s">
        <v>131</v>
      </c>
      <c r="F234" s="23" t="s">
        <v>55</v>
      </c>
      <c r="G234" s="33" t="s">
        <v>132</v>
      </c>
      <c r="K234" s="10">
        <v>212207136</v>
      </c>
      <c r="L234" s="1" t="s">
        <v>44</v>
      </c>
      <c r="M234" s="10" t="s">
        <v>13</v>
      </c>
      <c r="N234" s="1"/>
      <c r="O234" s="1" t="s">
        <v>35</v>
      </c>
      <c r="P234" s="1" t="s">
        <v>45</v>
      </c>
    </row>
    <row r="235" spans="1:20" ht="20.100000000000001" customHeight="1" x14ac:dyDescent="0.25">
      <c r="A235" s="4">
        <v>6</v>
      </c>
      <c r="B235" s="10"/>
      <c r="C235" s="33" t="s">
        <v>133</v>
      </c>
      <c r="D235" s="23" t="s">
        <v>13</v>
      </c>
      <c r="E235" s="23" t="s">
        <v>131</v>
      </c>
      <c r="F235" s="23" t="s">
        <v>134</v>
      </c>
      <c r="G235" s="33" t="s">
        <v>135</v>
      </c>
      <c r="K235" s="10"/>
      <c r="L235" s="1" t="s">
        <v>46</v>
      </c>
      <c r="M235" s="10" t="s">
        <v>13</v>
      </c>
      <c r="N235" s="1"/>
      <c r="O235" s="1" t="s">
        <v>47</v>
      </c>
      <c r="P235" s="1" t="s">
        <v>45</v>
      </c>
    </row>
    <row r="236" spans="1:20" ht="20.100000000000001" customHeight="1" x14ac:dyDescent="0.25">
      <c r="A236" s="10">
        <v>7</v>
      </c>
      <c r="B236" s="10"/>
      <c r="C236" s="18"/>
      <c r="D236" s="17"/>
      <c r="E236" s="10"/>
      <c r="F236" s="10"/>
      <c r="G236" s="18"/>
      <c r="K236" s="10">
        <v>192007066</v>
      </c>
      <c r="L236" s="18" t="s">
        <v>52</v>
      </c>
      <c r="M236" s="17" t="s">
        <v>14</v>
      </c>
      <c r="N236" s="17"/>
      <c r="O236" s="18" t="s">
        <v>54</v>
      </c>
      <c r="P236" s="1" t="s">
        <v>58</v>
      </c>
    </row>
    <row r="237" spans="1:20" ht="20.100000000000001" customHeight="1" x14ac:dyDescent="0.25">
      <c r="A237" s="4">
        <v>8</v>
      </c>
      <c r="B237" s="10"/>
      <c r="C237" s="1"/>
      <c r="D237" s="10"/>
      <c r="E237" s="10"/>
      <c r="F237" s="10"/>
      <c r="G237" s="1"/>
      <c r="K237" s="10"/>
      <c r="L237" s="18" t="s">
        <v>61</v>
      </c>
      <c r="M237" s="17" t="s">
        <v>13</v>
      </c>
      <c r="N237" s="17"/>
      <c r="O237" s="18" t="s">
        <v>60</v>
      </c>
      <c r="P237" s="1" t="s">
        <v>62</v>
      </c>
    </row>
    <row r="238" spans="1:20" ht="20.100000000000001" customHeight="1" x14ac:dyDescent="0.25">
      <c r="A238" s="4">
        <v>9</v>
      </c>
      <c r="B238" s="10"/>
      <c r="C238" s="1"/>
      <c r="D238" s="10"/>
      <c r="E238" s="10"/>
      <c r="F238" s="10"/>
      <c r="G238" s="1"/>
      <c r="K238" s="10">
        <v>192007084</v>
      </c>
      <c r="L238" s="1" t="s">
        <v>64</v>
      </c>
      <c r="M238" s="17" t="s">
        <v>13</v>
      </c>
      <c r="N238" s="1"/>
      <c r="O238" s="1" t="s">
        <v>66</v>
      </c>
      <c r="P238" s="1"/>
    </row>
    <row r="239" spans="1:20" ht="20.100000000000001" customHeight="1" x14ac:dyDescent="0.25">
      <c r="A239" s="10">
        <v>10</v>
      </c>
      <c r="B239" s="10"/>
      <c r="C239" s="1"/>
      <c r="D239" s="10"/>
      <c r="E239" s="10"/>
      <c r="F239" s="10"/>
      <c r="G239" s="1"/>
      <c r="K239" s="10">
        <v>192007077</v>
      </c>
      <c r="L239" s="1" t="s">
        <v>65</v>
      </c>
      <c r="M239" s="17" t="s">
        <v>13</v>
      </c>
      <c r="N239" s="1"/>
      <c r="O239" s="1" t="s">
        <v>66</v>
      </c>
      <c r="P239" s="1"/>
    </row>
    <row r="240" spans="1:20" ht="20.100000000000001" customHeight="1" x14ac:dyDescent="0.25">
      <c r="A240" s="4">
        <v>11</v>
      </c>
      <c r="B240" s="10"/>
      <c r="C240" s="1"/>
      <c r="D240" s="10"/>
      <c r="E240" s="1"/>
      <c r="F240" s="10"/>
      <c r="G240" s="1"/>
      <c r="K240" s="10"/>
      <c r="L240" s="1"/>
      <c r="M240" s="10"/>
      <c r="N240" s="1"/>
      <c r="O240" s="1"/>
      <c r="P240" s="1"/>
    </row>
    <row r="241" spans="1:7" ht="20.100000000000001" customHeight="1" x14ac:dyDescent="0.25">
      <c r="A241" s="4">
        <v>12</v>
      </c>
      <c r="B241" s="10"/>
      <c r="C241" s="1"/>
      <c r="D241" s="10"/>
      <c r="E241" s="1"/>
      <c r="F241" s="1"/>
      <c r="G241" s="1"/>
    </row>
    <row r="242" spans="1:7" ht="20.100000000000001" customHeight="1" x14ac:dyDescent="0.25">
      <c r="A242" s="10">
        <v>13</v>
      </c>
      <c r="B242" s="10"/>
      <c r="C242" s="1"/>
      <c r="D242" s="10"/>
      <c r="E242" s="1"/>
      <c r="F242" s="1"/>
      <c r="G242" s="1"/>
    </row>
    <row r="243" spans="1:7" ht="20.100000000000001" customHeight="1" x14ac:dyDescent="0.25">
      <c r="A243" s="4">
        <v>14</v>
      </c>
      <c r="B243" s="10"/>
      <c r="C243" s="1"/>
      <c r="D243" s="10"/>
      <c r="E243" s="1"/>
      <c r="F243" s="1"/>
      <c r="G243" s="1"/>
    </row>
    <row r="244" spans="1:7" ht="20.100000000000001" customHeight="1" x14ac:dyDescent="0.25">
      <c r="A244" s="4">
        <v>15</v>
      </c>
      <c r="C244" s="1"/>
      <c r="D244" s="10"/>
      <c r="E244" s="1"/>
      <c r="F244" s="1"/>
      <c r="G244" s="1"/>
    </row>
    <row r="245" spans="1:7" ht="20.100000000000001" customHeight="1" x14ac:dyDescent="0.25"/>
    <row r="246" spans="1:7" ht="20.100000000000001" customHeight="1" x14ac:dyDescent="0.25">
      <c r="B246" t="s">
        <v>29</v>
      </c>
      <c r="F246" t="s">
        <v>147</v>
      </c>
    </row>
    <row r="247" spans="1:7" ht="20.100000000000001" customHeight="1" x14ac:dyDescent="0.25">
      <c r="F247" t="s">
        <v>31</v>
      </c>
    </row>
    <row r="248" spans="1:7" ht="20.100000000000001" customHeight="1" x14ac:dyDescent="0.25"/>
    <row r="249" spans="1:7" ht="20.100000000000001" customHeight="1" x14ac:dyDescent="0.25">
      <c r="B249" t="s">
        <v>112</v>
      </c>
    </row>
    <row r="250" spans="1:7" ht="20.100000000000001" customHeight="1" x14ac:dyDescent="0.25">
      <c r="B250" t="s">
        <v>113</v>
      </c>
      <c r="F250" t="s">
        <v>32</v>
      </c>
    </row>
    <row r="251" spans="1:7" ht="20.100000000000001" customHeight="1" x14ac:dyDescent="0.25">
      <c r="F251" t="s">
        <v>33</v>
      </c>
    </row>
    <row r="252" spans="1:7" ht="20.100000000000001" customHeight="1" x14ac:dyDescent="0.25">
      <c r="C252" t="s">
        <v>67</v>
      </c>
    </row>
    <row r="253" spans="1:7" ht="20.100000000000001" customHeight="1" x14ac:dyDescent="0.25"/>
    <row r="254" spans="1:7" ht="20.100000000000001" customHeight="1" x14ac:dyDescent="0.25"/>
    <row r="255" spans="1:7" ht="20.100000000000001" customHeight="1" x14ac:dyDescent="0.35">
      <c r="B255" s="70"/>
    </row>
    <row r="256" spans="1:7" ht="30" customHeight="1" x14ac:dyDescent="0.35">
      <c r="A256" s="70" t="s">
        <v>0</v>
      </c>
      <c r="B256" s="12" t="s">
        <v>6</v>
      </c>
      <c r="C256" s="70"/>
      <c r="D256" s="70"/>
      <c r="E256" s="70"/>
      <c r="F256" s="70"/>
      <c r="G256" s="70"/>
    </row>
    <row r="257" spans="1:13" ht="30" customHeight="1" x14ac:dyDescent="0.25">
      <c r="A257" s="12" t="s">
        <v>5</v>
      </c>
      <c r="B257" s="51"/>
      <c r="C257" s="9" t="s">
        <v>1</v>
      </c>
      <c r="D257" s="9" t="s">
        <v>2</v>
      </c>
      <c r="E257" s="9" t="s">
        <v>140</v>
      </c>
      <c r="F257" s="9" t="s">
        <v>3</v>
      </c>
      <c r="G257" s="9" t="s">
        <v>9</v>
      </c>
    </row>
    <row r="258" spans="1:13" ht="20.100000000000001" customHeight="1" x14ac:dyDescent="0.25">
      <c r="A258" s="10">
        <v>1</v>
      </c>
      <c r="B258" s="10"/>
      <c r="C258" s="1"/>
      <c r="D258" s="10"/>
      <c r="E258" s="53"/>
      <c r="F258" s="10"/>
      <c r="G258" s="1"/>
      <c r="I258" s="1" t="s">
        <v>141</v>
      </c>
      <c r="J258" s="10" t="s">
        <v>13</v>
      </c>
      <c r="K258" s="53" t="s">
        <v>145</v>
      </c>
      <c r="L258" s="10" t="s">
        <v>142</v>
      </c>
      <c r="M258" s="1"/>
    </row>
    <row r="259" spans="1:13" ht="20.100000000000001" customHeight="1" x14ac:dyDescent="0.25">
      <c r="A259" s="4">
        <v>2</v>
      </c>
      <c r="B259" s="10"/>
      <c r="C259" s="1"/>
      <c r="D259" s="10"/>
      <c r="E259" s="51"/>
      <c r="F259" s="10"/>
      <c r="G259" s="1"/>
      <c r="I259" s="1" t="s">
        <v>143</v>
      </c>
      <c r="J259" s="10" t="s">
        <v>13</v>
      </c>
      <c r="K259" s="51" t="s">
        <v>146</v>
      </c>
      <c r="L259" s="10" t="s">
        <v>47</v>
      </c>
      <c r="M259" s="1" t="s">
        <v>144</v>
      </c>
    </row>
    <row r="260" spans="1:13" ht="20.100000000000001" customHeight="1" x14ac:dyDescent="0.25">
      <c r="A260" s="10">
        <v>3</v>
      </c>
      <c r="B260" s="10"/>
      <c r="C260" s="1"/>
      <c r="D260" s="10"/>
      <c r="E260" s="1"/>
      <c r="F260" s="10"/>
      <c r="G260" s="1"/>
      <c r="I260" s="1"/>
      <c r="J260" s="10"/>
      <c r="K260" s="1"/>
      <c r="L260" s="10"/>
      <c r="M260" s="1"/>
    </row>
    <row r="261" spans="1:13" ht="20.100000000000001" customHeight="1" x14ac:dyDescent="0.25">
      <c r="A261" s="10">
        <v>4</v>
      </c>
      <c r="B261" s="10"/>
      <c r="C261" s="1"/>
      <c r="D261" s="10"/>
      <c r="E261" s="1"/>
      <c r="F261" s="10"/>
      <c r="G261" s="1"/>
      <c r="I261" s="1"/>
      <c r="J261" s="10"/>
      <c r="K261" s="1"/>
      <c r="L261" s="10"/>
      <c r="M261" s="1"/>
    </row>
    <row r="262" spans="1:13" ht="20.100000000000001" customHeight="1" x14ac:dyDescent="0.25">
      <c r="A262" s="4">
        <v>5</v>
      </c>
      <c r="B262" s="10"/>
      <c r="C262" s="1"/>
      <c r="D262" s="10"/>
      <c r="E262" s="1"/>
      <c r="F262" s="10"/>
      <c r="G262" s="1"/>
    </row>
    <row r="263" spans="1:13" ht="20.100000000000001" customHeight="1" x14ac:dyDescent="0.25">
      <c r="A263" s="10">
        <v>6</v>
      </c>
      <c r="B263" s="10"/>
      <c r="C263" s="18"/>
      <c r="D263" s="17"/>
      <c r="E263" s="10"/>
      <c r="F263" s="10"/>
      <c r="G263" s="18"/>
    </row>
    <row r="264" spans="1:13" ht="20.100000000000001" customHeight="1" x14ac:dyDescent="0.25">
      <c r="A264" s="10">
        <v>7</v>
      </c>
      <c r="B264" s="10"/>
      <c r="C264" s="1"/>
      <c r="D264" s="10"/>
      <c r="E264" s="10"/>
      <c r="F264" s="10"/>
      <c r="G264" s="1"/>
    </row>
    <row r="265" spans="1:13" ht="20.100000000000001" customHeight="1" x14ac:dyDescent="0.25">
      <c r="A265" s="4">
        <v>8</v>
      </c>
      <c r="B265" s="10"/>
      <c r="C265" s="1"/>
      <c r="D265" s="10"/>
      <c r="E265" s="10"/>
      <c r="F265" s="10"/>
      <c r="G265" s="1"/>
    </row>
    <row r="266" spans="1:13" ht="20.100000000000001" customHeight="1" x14ac:dyDescent="0.25">
      <c r="A266" s="10">
        <v>9</v>
      </c>
      <c r="B266" s="10"/>
      <c r="C266" s="1"/>
      <c r="D266" s="10"/>
      <c r="E266" s="10"/>
      <c r="F266" s="10"/>
      <c r="G266" s="1"/>
    </row>
    <row r="267" spans="1:13" ht="20.100000000000001" customHeight="1" x14ac:dyDescent="0.25">
      <c r="A267" s="10">
        <v>10</v>
      </c>
      <c r="B267" s="10"/>
      <c r="C267" s="1"/>
      <c r="D267" s="10"/>
      <c r="E267" s="1"/>
      <c r="F267" s="10"/>
      <c r="G267" s="1"/>
    </row>
    <row r="268" spans="1:13" ht="20.100000000000001" customHeight="1" x14ac:dyDescent="0.25">
      <c r="A268" s="4">
        <v>11</v>
      </c>
      <c r="B268" s="10"/>
      <c r="C268" s="1"/>
      <c r="D268" s="10"/>
      <c r="E268" s="1"/>
      <c r="F268" s="1"/>
      <c r="G268" s="1"/>
    </row>
    <row r="269" spans="1:13" ht="20.100000000000001" customHeight="1" x14ac:dyDescent="0.25">
      <c r="A269" s="10">
        <v>12</v>
      </c>
      <c r="B269" s="10"/>
      <c r="C269" s="1"/>
      <c r="D269" s="10"/>
      <c r="E269" s="1"/>
      <c r="F269" s="1"/>
      <c r="G269" s="1"/>
    </row>
    <row r="270" spans="1:13" ht="20.100000000000001" customHeight="1" x14ac:dyDescent="0.25">
      <c r="A270" s="10">
        <v>13</v>
      </c>
      <c r="B270" s="10"/>
      <c r="C270" s="1"/>
      <c r="D270" s="10"/>
      <c r="E270" s="1"/>
      <c r="F270" s="1"/>
      <c r="G270" s="1"/>
    </row>
    <row r="271" spans="1:13" ht="20.100000000000001" customHeight="1" x14ac:dyDescent="0.25">
      <c r="A271" s="4">
        <v>14</v>
      </c>
      <c r="B271" s="10"/>
      <c r="C271" s="1"/>
      <c r="D271" s="10"/>
      <c r="E271" s="1"/>
      <c r="F271" s="1"/>
      <c r="G271" s="1"/>
    </row>
    <row r="272" spans="1:13" ht="20.100000000000001" customHeight="1" x14ac:dyDescent="0.25">
      <c r="A272" s="10">
        <v>15</v>
      </c>
      <c r="B272" s="10"/>
      <c r="C272" s="1"/>
      <c r="D272" s="10"/>
      <c r="E272" s="1"/>
      <c r="F272" s="1"/>
      <c r="G272" s="1"/>
    </row>
    <row r="273" spans="1:7" ht="20.100000000000001" customHeight="1" x14ac:dyDescent="0.25">
      <c r="A273" s="4">
        <v>16</v>
      </c>
      <c r="B273" s="10"/>
      <c r="C273" s="1"/>
      <c r="D273" s="10"/>
      <c r="E273" s="1"/>
      <c r="F273" s="1"/>
      <c r="G273" s="1"/>
    </row>
    <row r="274" spans="1:7" ht="20.100000000000001" customHeight="1" x14ac:dyDescent="0.3">
      <c r="A274" s="4"/>
      <c r="B274" s="57"/>
      <c r="C274" s="1"/>
      <c r="D274" s="10"/>
      <c r="E274" s="1"/>
      <c r="F274" s="1"/>
      <c r="G274" s="1"/>
    </row>
    <row r="275" spans="1:7" ht="20.100000000000001" customHeight="1" x14ac:dyDescent="0.35">
      <c r="A275" s="57"/>
      <c r="B275" s="70"/>
      <c r="C275" s="57"/>
      <c r="D275" s="57"/>
      <c r="E275" s="57"/>
      <c r="F275" s="57"/>
      <c r="G275" s="57"/>
    </row>
    <row r="276" spans="1:7" ht="20.100000000000001" customHeight="1" x14ac:dyDescent="0.35">
      <c r="A276" s="70" t="s">
        <v>7</v>
      </c>
      <c r="B276" s="12" t="s">
        <v>6</v>
      </c>
      <c r="C276" s="70"/>
      <c r="D276" s="70"/>
      <c r="E276" s="70"/>
      <c r="F276" s="70"/>
      <c r="G276" s="70"/>
    </row>
    <row r="277" spans="1:7" ht="30" customHeight="1" x14ac:dyDescent="0.25">
      <c r="A277" s="12" t="s">
        <v>5</v>
      </c>
      <c r="B277" s="52"/>
      <c r="C277" s="9" t="s">
        <v>1</v>
      </c>
      <c r="D277" s="9" t="s">
        <v>2</v>
      </c>
      <c r="E277" s="9" t="s">
        <v>8</v>
      </c>
      <c r="F277" s="9" t="s">
        <v>3</v>
      </c>
      <c r="G277" s="9" t="s">
        <v>9</v>
      </c>
    </row>
    <row r="278" spans="1:7" ht="20.100000000000001" customHeight="1" x14ac:dyDescent="0.25">
      <c r="A278" s="10">
        <v>1</v>
      </c>
      <c r="B278" s="52"/>
      <c r="C278" s="33"/>
      <c r="D278" s="23"/>
      <c r="E278" s="23"/>
      <c r="F278" s="23"/>
      <c r="G278" s="33"/>
    </row>
    <row r="279" spans="1:7" ht="20.100000000000001" customHeight="1" x14ac:dyDescent="0.25">
      <c r="A279" s="4">
        <v>2</v>
      </c>
      <c r="B279" s="52"/>
      <c r="C279" s="33"/>
      <c r="D279" s="23"/>
      <c r="E279" s="23"/>
      <c r="F279" s="23"/>
      <c r="G279" s="33"/>
    </row>
    <row r="280" spans="1:7" ht="20.100000000000001" customHeight="1" x14ac:dyDescent="0.25">
      <c r="A280" s="4">
        <v>3</v>
      </c>
      <c r="B280" s="52"/>
      <c r="C280" s="33"/>
      <c r="D280" s="23"/>
      <c r="E280" s="23"/>
      <c r="F280" s="23"/>
      <c r="G280" s="33"/>
    </row>
    <row r="281" spans="1:7" ht="20.100000000000001" customHeight="1" x14ac:dyDescent="0.25">
      <c r="A281" s="10">
        <v>4</v>
      </c>
      <c r="B281" s="23"/>
      <c r="C281" s="33"/>
      <c r="D281" s="23"/>
      <c r="E281" s="23"/>
      <c r="F281" s="23"/>
      <c r="G281" s="33"/>
    </row>
    <row r="282" spans="1:7" ht="20.100000000000001" customHeight="1" x14ac:dyDescent="0.25">
      <c r="A282" s="4">
        <v>5</v>
      </c>
      <c r="B282" s="23"/>
      <c r="C282" s="33"/>
      <c r="D282" s="23"/>
      <c r="E282" s="23"/>
      <c r="F282" s="23"/>
      <c r="G282" s="33"/>
    </row>
    <row r="283" spans="1:7" ht="20.100000000000001" customHeight="1" x14ac:dyDescent="0.25">
      <c r="A283" s="4">
        <v>6</v>
      </c>
      <c r="B283" s="10"/>
      <c r="C283" s="33"/>
      <c r="D283" s="23"/>
      <c r="E283" s="23"/>
      <c r="F283" s="23"/>
      <c r="G283" s="33"/>
    </row>
    <row r="284" spans="1:7" ht="20.100000000000001" customHeight="1" x14ac:dyDescent="0.25">
      <c r="A284" s="10">
        <v>7</v>
      </c>
      <c r="B284" s="10"/>
      <c r="C284" s="18"/>
      <c r="D284" s="17"/>
      <c r="E284" s="10"/>
      <c r="F284" s="10"/>
      <c r="G284" s="18"/>
    </row>
    <row r="285" spans="1:7" ht="20.100000000000001" customHeight="1" x14ac:dyDescent="0.25">
      <c r="A285" s="4">
        <v>8</v>
      </c>
      <c r="B285" s="10"/>
      <c r="C285" s="1"/>
      <c r="D285" s="10"/>
      <c r="E285" s="10"/>
      <c r="F285" s="10"/>
      <c r="G285" s="1"/>
    </row>
    <row r="286" spans="1:7" ht="20.100000000000001" customHeight="1" x14ac:dyDescent="0.25">
      <c r="A286" s="4">
        <v>9</v>
      </c>
      <c r="B286" s="10"/>
      <c r="C286" s="1"/>
      <c r="D286" s="10"/>
      <c r="E286" s="10"/>
      <c r="F286" s="10"/>
      <c r="G286" s="1"/>
    </row>
    <row r="287" spans="1:7" ht="20.100000000000001" customHeight="1" x14ac:dyDescent="0.25">
      <c r="A287" s="10">
        <v>10</v>
      </c>
      <c r="B287" s="10"/>
      <c r="C287" s="1"/>
      <c r="D287" s="10"/>
      <c r="E287" s="10"/>
      <c r="F287" s="10"/>
      <c r="G287" s="1"/>
    </row>
    <row r="288" spans="1:7" ht="20.100000000000001" customHeight="1" x14ac:dyDescent="0.25">
      <c r="A288" s="4">
        <v>11</v>
      </c>
      <c r="B288" s="10"/>
      <c r="C288" s="1"/>
      <c r="D288" s="10"/>
      <c r="E288" s="1"/>
      <c r="F288" s="10"/>
      <c r="G288" s="1"/>
    </row>
    <row r="289" spans="1:7" ht="20.100000000000001" customHeight="1" x14ac:dyDescent="0.25">
      <c r="A289" s="4">
        <v>12</v>
      </c>
      <c r="B289" s="10"/>
      <c r="C289" s="1"/>
      <c r="D289" s="10"/>
      <c r="E289" s="1"/>
      <c r="F289" s="1"/>
      <c r="G289" s="1"/>
    </row>
    <row r="290" spans="1:7" ht="20.100000000000001" customHeight="1" x14ac:dyDescent="0.25">
      <c r="A290" s="10">
        <v>13</v>
      </c>
      <c r="B290" s="10"/>
      <c r="C290" s="1"/>
      <c r="D290" s="10"/>
      <c r="E290" s="1"/>
      <c r="F290" s="1"/>
      <c r="G290" s="1"/>
    </row>
    <row r="291" spans="1:7" ht="20.100000000000001" customHeight="1" x14ac:dyDescent="0.25">
      <c r="A291" s="4">
        <v>14</v>
      </c>
      <c r="B291" s="10"/>
      <c r="C291" s="1"/>
      <c r="D291" s="10"/>
      <c r="E291" s="1"/>
      <c r="F291" s="1"/>
      <c r="G291" s="1"/>
    </row>
    <row r="292" spans="1:7" ht="20.100000000000001" customHeight="1" x14ac:dyDescent="0.25">
      <c r="A292" s="4">
        <v>15</v>
      </c>
      <c r="B292" s="10"/>
      <c r="C292" s="1"/>
      <c r="D292" s="10"/>
      <c r="E292" s="1"/>
      <c r="F292" s="1"/>
      <c r="G292" s="1"/>
    </row>
    <row r="293" spans="1:7" ht="20.100000000000001" customHeight="1" x14ac:dyDescent="0.25">
      <c r="A293" s="4">
        <v>16</v>
      </c>
      <c r="C293" s="1"/>
      <c r="D293" s="10"/>
      <c r="E293" s="1"/>
      <c r="F293" s="1"/>
      <c r="G293" s="1"/>
    </row>
    <row r="294" spans="1:7" ht="20.100000000000001" customHeight="1" x14ac:dyDescent="0.25"/>
    <row r="295" spans="1:7" ht="20.100000000000001" customHeight="1" x14ac:dyDescent="0.25">
      <c r="B295" t="s">
        <v>29</v>
      </c>
    </row>
    <row r="296" spans="1:7" ht="20.100000000000001" customHeight="1" x14ac:dyDescent="0.25"/>
    <row r="297" spans="1:7" ht="20.100000000000001" customHeight="1" x14ac:dyDescent="0.25"/>
    <row r="298" spans="1:7" ht="20.100000000000001" customHeight="1" x14ac:dyDescent="0.25">
      <c r="B298" t="s">
        <v>112</v>
      </c>
    </row>
    <row r="299" spans="1:7" ht="20.100000000000001" customHeight="1" x14ac:dyDescent="0.25">
      <c r="B299" t="s">
        <v>113</v>
      </c>
    </row>
    <row r="300" spans="1:7" ht="20.100000000000001" customHeight="1" x14ac:dyDescent="0.25"/>
    <row r="310" spans="1:7" ht="18.75" x14ac:dyDescent="0.3">
      <c r="B310" s="57"/>
    </row>
    <row r="311" spans="1:7" ht="18.75" x14ac:dyDescent="0.3">
      <c r="A311" s="57" t="s">
        <v>0</v>
      </c>
      <c r="B311" s="13"/>
      <c r="C311" s="57"/>
      <c r="D311" s="57"/>
      <c r="E311" s="57"/>
      <c r="F311" s="57"/>
      <c r="G311" s="57"/>
    </row>
    <row r="312" spans="1:7" ht="31.5" x14ac:dyDescent="0.25">
      <c r="A312" s="13"/>
      <c r="B312" s="5" t="s">
        <v>6</v>
      </c>
      <c r="C312" s="13"/>
      <c r="D312" s="13"/>
      <c r="E312" s="13"/>
      <c r="F312" s="13"/>
      <c r="G312" s="13"/>
    </row>
    <row r="313" spans="1:7" ht="47.25" x14ac:dyDescent="0.25">
      <c r="A313" s="5" t="s">
        <v>5</v>
      </c>
      <c r="B313" s="38">
        <v>212207009</v>
      </c>
      <c r="C313" s="6" t="s">
        <v>1</v>
      </c>
      <c r="D313" s="6" t="s">
        <v>2</v>
      </c>
      <c r="E313" s="6" t="s">
        <v>30</v>
      </c>
      <c r="F313" s="6" t="s">
        <v>3</v>
      </c>
      <c r="G313" s="6" t="s">
        <v>4</v>
      </c>
    </row>
    <row r="314" spans="1:7" x14ac:dyDescent="0.25">
      <c r="A314" s="37">
        <v>1</v>
      </c>
      <c r="B314" s="38">
        <v>212207064</v>
      </c>
      <c r="C314" s="39" t="s">
        <v>85</v>
      </c>
      <c r="D314" s="38" t="s">
        <v>14</v>
      </c>
      <c r="E314" s="40"/>
      <c r="F314" s="38" t="s">
        <v>39</v>
      </c>
      <c r="G314" s="48" t="s">
        <v>90</v>
      </c>
    </row>
    <row r="315" spans="1:7" x14ac:dyDescent="0.25">
      <c r="A315" s="41">
        <v>2</v>
      </c>
      <c r="B315" s="38">
        <v>202107065</v>
      </c>
      <c r="C315" s="42" t="s">
        <v>86</v>
      </c>
      <c r="D315" s="38" t="s">
        <v>13</v>
      </c>
      <c r="E315" s="40"/>
      <c r="F315" s="38" t="s">
        <v>41</v>
      </c>
      <c r="G315" s="48" t="s">
        <v>90</v>
      </c>
    </row>
    <row r="316" spans="1:7" x14ac:dyDescent="0.25">
      <c r="A316" s="37">
        <v>3</v>
      </c>
      <c r="B316" s="38">
        <v>212207076</v>
      </c>
      <c r="C316" s="42" t="s">
        <v>70</v>
      </c>
      <c r="D316" s="38" t="s">
        <v>14</v>
      </c>
      <c r="E316" s="40" t="s">
        <v>94</v>
      </c>
      <c r="F316" s="38" t="s">
        <v>41</v>
      </c>
      <c r="G316" s="48" t="s">
        <v>72</v>
      </c>
    </row>
    <row r="317" spans="1:7" x14ac:dyDescent="0.25">
      <c r="A317" s="37">
        <v>4</v>
      </c>
      <c r="B317" s="38">
        <v>212207117</v>
      </c>
      <c r="C317" s="42" t="s">
        <v>87</v>
      </c>
      <c r="D317" s="38" t="s">
        <v>14</v>
      </c>
      <c r="E317" s="40" t="s">
        <v>95</v>
      </c>
      <c r="F317" s="38" t="s">
        <v>35</v>
      </c>
      <c r="G317" s="48" t="s">
        <v>91</v>
      </c>
    </row>
    <row r="318" spans="1:7" x14ac:dyDescent="0.25">
      <c r="A318" s="37">
        <v>5</v>
      </c>
      <c r="B318" s="38">
        <v>212207123</v>
      </c>
      <c r="C318" s="42" t="s">
        <v>110</v>
      </c>
      <c r="D318" s="38" t="s">
        <v>13</v>
      </c>
      <c r="E318" s="40" t="s">
        <v>94</v>
      </c>
      <c r="F318" s="38" t="s">
        <v>47</v>
      </c>
      <c r="G318" s="48" t="s">
        <v>109</v>
      </c>
    </row>
    <row r="319" spans="1:7" x14ac:dyDescent="0.25">
      <c r="A319" s="37">
        <v>6</v>
      </c>
      <c r="B319" s="38">
        <v>212207126</v>
      </c>
      <c r="C319" s="42" t="s">
        <v>97</v>
      </c>
      <c r="D319" s="38" t="s">
        <v>14</v>
      </c>
      <c r="E319" s="40" t="s">
        <v>94</v>
      </c>
      <c r="F319" s="38" t="s">
        <v>47</v>
      </c>
      <c r="G319" s="48" t="s">
        <v>90</v>
      </c>
    </row>
    <row r="320" spans="1:7" x14ac:dyDescent="0.25">
      <c r="A320" s="41">
        <v>7</v>
      </c>
      <c r="B320" s="38"/>
      <c r="C320" s="42" t="s">
        <v>88</v>
      </c>
      <c r="D320" s="38" t="s">
        <v>14</v>
      </c>
      <c r="E320" s="40" t="s">
        <v>94</v>
      </c>
      <c r="F320" s="38" t="s">
        <v>47</v>
      </c>
      <c r="G320" s="48" t="s">
        <v>92</v>
      </c>
    </row>
    <row r="321" spans="1:7" x14ac:dyDescent="0.25">
      <c r="A321" s="37">
        <v>8</v>
      </c>
      <c r="B321" s="38">
        <v>202107044</v>
      </c>
      <c r="C321" s="42" t="s">
        <v>89</v>
      </c>
      <c r="D321" s="38" t="s">
        <v>14</v>
      </c>
      <c r="E321" s="40" t="s">
        <v>94</v>
      </c>
      <c r="F321" s="38" t="s">
        <v>96</v>
      </c>
      <c r="G321" s="48" t="s">
        <v>50</v>
      </c>
    </row>
    <row r="322" spans="1:7" x14ac:dyDescent="0.25">
      <c r="A322" s="37">
        <v>9</v>
      </c>
      <c r="B322" s="38">
        <v>202107058</v>
      </c>
      <c r="C322" s="42" t="s">
        <v>99</v>
      </c>
      <c r="D322" s="38" t="s">
        <v>13</v>
      </c>
      <c r="E322" s="40" t="s">
        <v>94</v>
      </c>
      <c r="F322" s="38" t="s">
        <v>96</v>
      </c>
      <c r="G322" s="48" t="s">
        <v>83</v>
      </c>
    </row>
    <row r="323" spans="1:7" x14ac:dyDescent="0.25">
      <c r="A323" s="37">
        <v>10</v>
      </c>
      <c r="B323" s="38">
        <v>202107063</v>
      </c>
      <c r="C323" s="42" t="s">
        <v>100</v>
      </c>
      <c r="D323" s="38" t="s">
        <v>13</v>
      </c>
      <c r="E323" s="40" t="s">
        <v>94</v>
      </c>
      <c r="F323" s="38" t="s">
        <v>51</v>
      </c>
      <c r="G323" s="48" t="s">
        <v>83</v>
      </c>
    </row>
    <row r="324" spans="1:7" x14ac:dyDescent="0.25">
      <c r="A324" s="37">
        <v>11</v>
      </c>
      <c r="B324" s="38">
        <v>202107067</v>
      </c>
      <c r="C324" s="42" t="s">
        <v>101</v>
      </c>
      <c r="D324" s="38" t="s">
        <v>13</v>
      </c>
      <c r="E324" s="40" t="s">
        <v>94</v>
      </c>
      <c r="F324" s="38" t="s">
        <v>51</v>
      </c>
      <c r="G324" s="48" t="s">
        <v>83</v>
      </c>
    </row>
    <row r="325" spans="1:7" x14ac:dyDescent="0.25">
      <c r="A325" s="41">
        <v>12</v>
      </c>
      <c r="B325" s="38">
        <v>202107070</v>
      </c>
      <c r="C325" s="42" t="s">
        <v>102</v>
      </c>
      <c r="D325" s="38" t="s">
        <v>13</v>
      </c>
      <c r="E325" s="40" t="s">
        <v>94</v>
      </c>
      <c r="F325" s="38" t="s">
        <v>51</v>
      </c>
      <c r="G325" s="48" t="s">
        <v>83</v>
      </c>
    </row>
    <row r="326" spans="1:7" x14ac:dyDescent="0.25">
      <c r="A326" s="37">
        <v>13</v>
      </c>
      <c r="B326" s="38">
        <v>202107093</v>
      </c>
      <c r="C326" s="42" t="s">
        <v>103</v>
      </c>
      <c r="D326" s="38" t="s">
        <v>13</v>
      </c>
      <c r="E326" s="40" t="s">
        <v>94</v>
      </c>
      <c r="F326" s="38" t="s">
        <v>51</v>
      </c>
      <c r="G326" s="48" t="s">
        <v>83</v>
      </c>
    </row>
    <row r="327" spans="1:7" x14ac:dyDescent="0.25">
      <c r="A327" s="37">
        <v>14</v>
      </c>
      <c r="B327" s="44" t="s">
        <v>81</v>
      </c>
      <c r="C327" s="42" t="s">
        <v>78</v>
      </c>
      <c r="D327" s="38" t="s">
        <v>13</v>
      </c>
      <c r="E327" s="40" t="s">
        <v>71</v>
      </c>
      <c r="F327" s="38" t="s">
        <v>51</v>
      </c>
      <c r="G327" s="48" t="s">
        <v>83</v>
      </c>
    </row>
    <row r="328" spans="1:7" x14ac:dyDescent="0.25">
      <c r="A328" s="37">
        <v>15</v>
      </c>
      <c r="B328" s="44">
        <v>202107007</v>
      </c>
      <c r="C328" s="42" t="s">
        <v>80</v>
      </c>
      <c r="D328" s="38" t="s">
        <v>13</v>
      </c>
      <c r="E328" s="47" t="s">
        <v>82</v>
      </c>
      <c r="F328" s="38" t="s">
        <v>51</v>
      </c>
      <c r="G328" s="48" t="s">
        <v>83</v>
      </c>
    </row>
    <row r="329" spans="1:7" x14ac:dyDescent="0.25">
      <c r="A329" s="37">
        <v>16</v>
      </c>
      <c r="B329" s="38">
        <v>202107010</v>
      </c>
      <c r="C329" s="42" t="s">
        <v>115</v>
      </c>
      <c r="D329" s="38" t="s">
        <v>13</v>
      </c>
      <c r="E329" s="47" t="s">
        <v>82</v>
      </c>
      <c r="F329" s="38" t="s">
        <v>54</v>
      </c>
      <c r="G329" s="48" t="s">
        <v>90</v>
      </c>
    </row>
    <row r="330" spans="1:7" x14ac:dyDescent="0.25">
      <c r="A330" s="41">
        <v>17</v>
      </c>
      <c r="B330" s="38">
        <v>202107011</v>
      </c>
      <c r="C330" s="39" t="s">
        <v>73</v>
      </c>
      <c r="D330" s="38" t="s">
        <v>13</v>
      </c>
      <c r="E330" s="40" t="s">
        <v>74</v>
      </c>
      <c r="F330" s="38" t="s">
        <v>54</v>
      </c>
      <c r="G330" s="48" t="s">
        <v>83</v>
      </c>
    </row>
    <row r="331" spans="1:7" x14ac:dyDescent="0.25">
      <c r="A331" s="37">
        <v>18</v>
      </c>
      <c r="B331" s="38">
        <v>2021070035</v>
      </c>
      <c r="C331" s="43" t="s">
        <v>75</v>
      </c>
      <c r="D331" s="38" t="s">
        <v>13</v>
      </c>
      <c r="E331" s="40" t="s">
        <v>74</v>
      </c>
      <c r="F331" s="38" t="s">
        <v>54</v>
      </c>
      <c r="G331" s="48" t="s">
        <v>83</v>
      </c>
    </row>
    <row r="332" spans="1:7" x14ac:dyDescent="0.25">
      <c r="A332" s="37">
        <v>19</v>
      </c>
      <c r="B332" s="38">
        <v>202107084</v>
      </c>
      <c r="C332" s="43" t="s">
        <v>76</v>
      </c>
      <c r="D332" s="38" t="s">
        <v>13</v>
      </c>
      <c r="E332" s="40" t="s">
        <v>71</v>
      </c>
      <c r="F332" s="38" t="s">
        <v>54</v>
      </c>
      <c r="G332" s="48" t="s">
        <v>83</v>
      </c>
    </row>
    <row r="333" spans="1:7" x14ac:dyDescent="0.25">
      <c r="A333" s="37">
        <v>20</v>
      </c>
      <c r="B333" s="38">
        <v>2021070064</v>
      </c>
      <c r="C333" s="43" t="s">
        <v>116</v>
      </c>
      <c r="D333" s="38" t="s">
        <v>13</v>
      </c>
      <c r="E333" s="47" t="s">
        <v>82</v>
      </c>
      <c r="F333" s="38" t="s">
        <v>54</v>
      </c>
      <c r="G333" s="48" t="s">
        <v>90</v>
      </c>
    </row>
    <row r="334" spans="1:7" x14ac:dyDescent="0.25">
      <c r="A334" s="37">
        <v>21</v>
      </c>
      <c r="B334" s="38">
        <v>202107065</v>
      </c>
      <c r="C334" s="43" t="s">
        <v>77</v>
      </c>
      <c r="D334" s="38" t="s">
        <v>13</v>
      </c>
      <c r="E334" s="40" t="s">
        <v>71</v>
      </c>
      <c r="F334" s="38" t="s">
        <v>54</v>
      </c>
      <c r="G334" s="48" t="s">
        <v>84</v>
      </c>
    </row>
    <row r="335" spans="1:7" x14ac:dyDescent="0.25">
      <c r="A335" s="41">
        <v>22</v>
      </c>
      <c r="B335" s="38">
        <v>202107127</v>
      </c>
      <c r="C335" s="42" t="s">
        <v>104</v>
      </c>
      <c r="D335" s="38" t="s">
        <v>13</v>
      </c>
      <c r="E335" s="40" t="s">
        <v>71</v>
      </c>
      <c r="F335" s="38" t="s">
        <v>54</v>
      </c>
      <c r="G335" s="48" t="s">
        <v>90</v>
      </c>
    </row>
    <row r="336" spans="1:7" x14ac:dyDescent="0.25">
      <c r="A336" s="37">
        <v>23</v>
      </c>
      <c r="B336" s="38">
        <v>202107111</v>
      </c>
      <c r="C336" s="42" t="s">
        <v>107</v>
      </c>
      <c r="D336" s="38" t="s">
        <v>13</v>
      </c>
      <c r="E336" s="40" t="s">
        <v>71</v>
      </c>
      <c r="F336" s="38" t="s">
        <v>54</v>
      </c>
      <c r="G336" s="48" t="s">
        <v>98</v>
      </c>
    </row>
    <row r="337" spans="1:7" x14ac:dyDescent="0.25">
      <c r="A337" s="37">
        <v>24</v>
      </c>
      <c r="B337" s="38">
        <v>2021070030</v>
      </c>
      <c r="C337" s="42" t="s">
        <v>106</v>
      </c>
      <c r="D337" s="38" t="s">
        <v>13</v>
      </c>
      <c r="E337" s="40" t="s">
        <v>71</v>
      </c>
      <c r="F337" s="38" t="s">
        <v>54</v>
      </c>
      <c r="G337" s="48" t="s">
        <v>90</v>
      </c>
    </row>
    <row r="338" spans="1:7" x14ac:dyDescent="0.25">
      <c r="A338" s="37">
        <v>25</v>
      </c>
      <c r="B338" s="38">
        <v>2021070042</v>
      </c>
      <c r="C338" s="39" t="s">
        <v>108</v>
      </c>
      <c r="D338" s="38" t="s">
        <v>13</v>
      </c>
      <c r="E338" s="40" t="s">
        <v>71</v>
      </c>
      <c r="F338" s="38" t="s">
        <v>55</v>
      </c>
      <c r="G338" s="48" t="s">
        <v>98</v>
      </c>
    </row>
    <row r="339" spans="1:7" x14ac:dyDescent="0.25">
      <c r="A339" s="37">
        <v>26</v>
      </c>
      <c r="B339" s="38">
        <v>202107081</v>
      </c>
      <c r="C339" s="42" t="s">
        <v>79</v>
      </c>
      <c r="D339" s="38" t="s">
        <v>13</v>
      </c>
      <c r="E339" s="40" t="s">
        <v>71</v>
      </c>
      <c r="F339" s="38" t="s">
        <v>55</v>
      </c>
      <c r="G339" s="39" t="s">
        <v>93</v>
      </c>
    </row>
    <row r="340" spans="1:7" x14ac:dyDescent="0.25">
      <c r="A340" s="37">
        <v>27</v>
      </c>
      <c r="B340" s="38"/>
      <c r="C340" s="42" t="s">
        <v>105</v>
      </c>
      <c r="D340" s="38" t="s">
        <v>13</v>
      </c>
      <c r="E340" s="40" t="s">
        <v>71</v>
      </c>
      <c r="F340" s="38" t="s">
        <v>55</v>
      </c>
      <c r="G340" s="48" t="s">
        <v>111</v>
      </c>
    </row>
    <row r="341" spans="1:7" x14ac:dyDescent="0.25">
      <c r="A341" s="37"/>
      <c r="B341" s="43"/>
      <c r="C341" s="43"/>
      <c r="D341" s="38"/>
      <c r="E341" s="43"/>
      <c r="F341" s="38"/>
      <c r="G341" s="48"/>
    </row>
    <row r="342" spans="1:7" x14ac:dyDescent="0.25">
      <c r="A342" s="41"/>
      <c r="B342" s="43"/>
      <c r="C342" s="43"/>
      <c r="D342" s="43"/>
      <c r="E342" s="43"/>
      <c r="F342" s="43"/>
      <c r="G342" s="43"/>
    </row>
    <row r="343" spans="1:7" ht="18.75" x14ac:dyDescent="0.3">
      <c r="A343" s="41"/>
      <c r="B343" s="57"/>
      <c r="C343" s="43"/>
      <c r="D343" s="43"/>
      <c r="E343" s="43"/>
      <c r="F343" s="43"/>
      <c r="G343" s="43"/>
    </row>
    <row r="344" spans="1:7" ht="18.75" x14ac:dyDescent="0.3">
      <c r="A344" s="57" t="s">
        <v>7</v>
      </c>
      <c r="B344" s="14"/>
      <c r="C344" s="57"/>
      <c r="D344" s="57"/>
      <c r="E344" s="57"/>
      <c r="F344" s="57"/>
      <c r="G344" s="57"/>
    </row>
    <row r="345" spans="1:7" ht="30" x14ac:dyDescent="0.25">
      <c r="A345" s="14"/>
      <c r="B345" s="12" t="s">
        <v>6</v>
      </c>
      <c r="C345" s="14"/>
      <c r="D345" s="14"/>
      <c r="E345" s="14"/>
      <c r="F345" s="14"/>
      <c r="G345" s="14"/>
    </row>
    <row r="346" spans="1:7" ht="30" x14ac:dyDescent="0.25">
      <c r="A346" s="12" t="s">
        <v>5</v>
      </c>
      <c r="B346" s="32"/>
      <c r="C346" s="9" t="s">
        <v>1</v>
      </c>
      <c r="D346" s="9" t="s">
        <v>2</v>
      </c>
      <c r="E346" s="9" t="s">
        <v>8</v>
      </c>
      <c r="F346" s="9" t="s">
        <v>3</v>
      </c>
      <c r="G346" s="9" t="s">
        <v>9</v>
      </c>
    </row>
    <row r="347" spans="1:7" x14ac:dyDescent="0.25">
      <c r="A347" s="10">
        <v>1</v>
      </c>
      <c r="B347" s="10"/>
      <c r="C347" s="35"/>
      <c r="D347" s="23" t="s">
        <v>13</v>
      </c>
      <c r="E347" s="34"/>
      <c r="F347" s="23"/>
      <c r="G347" s="33"/>
    </row>
    <row r="348" spans="1:7" x14ac:dyDescent="0.25">
      <c r="A348" s="4">
        <v>2</v>
      </c>
      <c r="B348" s="10"/>
      <c r="C348" s="1"/>
      <c r="D348" s="10"/>
      <c r="E348" s="1"/>
      <c r="F348" s="10"/>
      <c r="G348" s="1"/>
    </row>
    <row r="349" spans="1:7" x14ac:dyDescent="0.25">
      <c r="A349" s="4">
        <v>3</v>
      </c>
      <c r="B349" s="10"/>
      <c r="C349" s="1"/>
      <c r="D349" s="10"/>
      <c r="E349" s="1"/>
      <c r="F349" s="10"/>
      <c r="G349" s="1"/>
    </row>
    <row r="350" spans="1:7" x14ac:dyDescent="0.25">
      <c r="A350" s="10">
        <v>4</v>
      </c>
      <c r="B350" s="10"/>
      <c r="C350" s="1"/>
      <c r="D350" s="10"/>
      <c r="E350" s="1"/>
      <c r="F350" s="10"/>
      <c r="G350" s="1"/>
    </row>
    <row r="351" spans="1:7" x14ac:dyDescent="0.25">
      <c r="A351" s="4">
        <v>5</v>
      </c>
      <c r="B351" s="10"/>
      <c r="C351" s="1"/>
      <c r="D351" s="10"/>
      <c r="E351" s="1"/>
      <c r="F351" s="10"/>
      <c r="G351" s="1"/>
    </row>
    <row r="352" spans="1:7" x14ac:dyDescent="0.25">
      <c r="A352" s="4">
        <v>6</v>
      </c>
      <c r="B352" s="10"/>
      <c r="C352" s="1"/>
      <c r="D352" s="10"/>
      <c r="E352" s="1"/>
      <c r="F352" s="10"/>
      <c r="G352" s="1"/>
    </row>
    <row r="353" spans="1:7" x14ac:dyDescent="0.25">
      <c r="A353" s="10">
        <v>7</v>
      </c>
      <c r="B353" s="10"/>
      <c r="C353" s="18"/>
      <c r="D353" s="17"/>
      <c r="E353" s="10"/>
      <c r="F353" s="10"/>
      <c r="G353" s="18"/>
    </row>
    <row r="354" spans="1:7" x14ac:dyDescent="0.25">
      <c r="A354" s="4">
        <v>8</v>
      </c>
      <c r="B354" s="10"/>
      <c r="C354" s="1"/>
      <c r="D354" s="10"/>
      <c r="E354" s="10"/>
      <c r="F354" s="10"/>
      <c r="G354" s="1"/>
    </row>
    <row r="355" spans="1:7" x14ac:dyDescent="0.25">
      <c r="A355" s="4">
        <v>9</v>
      </c>
      <c r="C355" s="1"/>
      <c r="D355" s="10"/>
      <c r="E355" s="10"/>
      <c r="F355" s="10"/>
      <c r="G355" s="1"/>
    </row>
    <row r="357" spans="1:7" x14ac:dyDescent="0.25">
      <c r="B357" t="s">
        <v>29</v>
      </c>
    </row>
    <row r="360" spans="1:7" x14ac:dyDescent="0.25">
      <c r="B360" t="s">
        <v>112</v>
      </c>
    </row>
    <row r="361" spans="1:7" x14ac:dyDescent="0.25">
      <c r="B361" t="s">
        <v>113</v>
      </c>
    </row>
  </sheetData>
  <mergeCells count="5">
    <mergeCell ref="J2:P2"/>
    <mergeCell ref="J17:P17"/>
    <mergeCell ref="J19:P19"/>
    <mergeCell ref="A18:G18"/>
    <mergeCell ref="A1:G1"/>
  </mergeCells>
  <phoneticPr fontId="11" type="noConversion"/>
  <pageMargins left="0.7" right="0.7" top="0.75" bottom="0.75" header="0.3" footer="0.3"/>
  <pageSetup paperSize="5" scale="9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DD5C-1C49-4389-9CE2-1A271A1A8EF9}">
  <dimension ref="A1:N41"/>
  <sheetViews>
    <sheetView topLeftCell="A10" zoomScale="95" zoomScaleNormal="95" workbookViewId="0">
      <selection activeCell="K16" sqref="K16"/>
    </sheetView>
  </sheetViews>
  <sheetFormatPr defaultRowHeight="15" x14ac:dyDescent="0.25"/>
  <cols>
    <col min="1" max="14" width="6.42578125" customWidth="1"/>
    <col min="17" max="17" width="6" customWidth="1"/>
    <col min="18" max="18" width="5" customWidth="1"/>
    <col min="19" max="30" width="6.7109375" customWidth="1"/>
  </cols>
  <sheetData>
    <row r="1" spans="1:14" ht="23.25" x14ac:dyDescent="0.35">
      <c r="A1" s="7" t="s">
        <v>280</v>
      </c>
      <c r="B1" s="7"/>
      <c r="C1" s="67" t="s">
        <v>284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22"/>
    </row>
    <row r="2" spans="1:14" ht="30" customHeight="1" x14ac:dyDescent="0.25">
      <c r="A2" s="90" t="s">
        <v>11</v>
      </c>
      <c r="B2" s="90"/>
      <c r="C2" s="91" t="s">
        <v>25</v>
      </c>
      <c r="D2" s="92"/>
      <c r="E2" s="81"/>
      <c r="F2" s="94" t="s">
        <v>16</v>
      </c>
      <c r="G2" s="79"/>
      <c r="H2" s="79"/>
      <c r="I2" s="94" t="s">
        <v>17</v>
      </c>
      <c r="J2" s="94"/>
      <c r="K2" s="94"/>
      <c r="L2" s="91" t="s">
        <v>69</v>
      </c>
      <c r="M2" s="92"/>
      <c r="N2" s="81"/>
    </row>
    <row r="3" spans="1:14" ht="30" customHeight="1" x14ac:dyDescent="0.25">
      <c r="A3" s="90"/>
      <c r="B3" s="90"/>
      <c r="C3" s="82"/>
      <c r="D3" s="93"/>
      <c r="E3" s="83"/>
      <c r="F3" s="79"/>
      <c r="G3" s="79"/>
      <c r="H3" s="79"/>
      <c r="I3" s="94"/>
      <c r="J3" s="94"/>
      <c r="K3" s="94"/>
      <c r="L3" s="82"/>
      <c r="M3" s="93"/>
      <c r="N3" s="83"/>
    </row>
    <row r="4" spans="1:14" ht="27" customHeight="1" x14ac:dyDescent="0.25">
      <c r="A4" s="90"/>
      <c r="B4" s="90"/>
      <c r="C4" s="75" t="s">
        <v>13</v>
      </c>
      <c r="D4" s="75" t="s">
        <v>14</v>
      </c>
      <c r="E4" s="75" t="s">
        <v>15</v>
      </c>
      <c r="F4" s="75" t="s">
        <v>13</v>
      </c>
      <c r="G4" s="75" t="s">
        <v>14</v>
      </c>
      <c r="H4" s="75" t="s">
        <v>15</v>
      </c>
      <c r="I4" s="75" t="s">
        <v>13</v>
      </c>
      <c r="J4" s="75" t="s">
        <v>14</v>
      </c>
      <c r="K4" s="75" t="s">
        <v>15</v>
      </c>
      <c r="L4" s="75" t="s">
        <v>13</v>
      </c>
      <c r="M4" s="75" t="s">
        <v>14</v>
      </c>
      <c r="N4" s="75" t="s">
        <v>15</v>
      </c>
    </row>
    <row r="5" spans="1:14" ht="27" customHeight="1" x14ac:dyDescent="0.25">
      <c r="A5" s="90"/>
      <c r="B5" s="90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ht="27.95" customHeight="1" x14ac:dyDescent="0.25">
      <c r="A6" s="84" t="s">
        <v>26</v>
      </c>
      <c r="B6" s="8" t="s">
        <v>22</v>
      </c>
      <c r="C6" s="17">
        <v>18</v>
      </c>
      <c r="D6" s="17">
        <v>14</v>
      </c>
      <c r="E6" s="17">
        <f>SUM(C6:D6)</f>
        <v>32</v>
      </c>
      <c r="F6" s="10">
        <v>1</v>
      </c>
      <c r="G6" s="10"/>
      <c r="H6" s="10">
        <v>1</v>
      </c>
      <c r="I6" s="10"/>
      <c r="J6" s="10"/>
      <c r="K6" s="10"/>
      <c r="L6" s="17">
        <v>17</v>
      </c>
      <c r="M6" s="17">
        <v>14</v>
      </c>
      <c r="N6" s="17">
        <f>SUM(L6:M6)</f>
        <v>31</v>
      </c>
    </row>
    <row r="7" spans="1:14" ht="27.95" customHeight="1" x14ac:dyDescent="0.25">
      <c r="A7" s="84"/>
      <c r="B7" s="8" t="s">
        <v>18</v>
      </c>
      <c r="C7" s="17">
        <v>18</v>
      </c>
      <c r="D7" s="17">
        <v>13</v>
      </c>
      <c r="E7" s="17">
        <f t="shared" ref="E7" si="0">SUM(C7:D7)</f>
        <v>31</v>
      </c>
      <c r="F7" s="10">
        <v>1</v>
      </c>
      <c r="G7" s="10"/>
      <c r="H7" s="10">
        <v>1</v>
      </c>
      <c r="I7" s="10"/>
      <c r="J7" s="10"/>
      <c r="K7" s="10"/>
      <c r="L7" s="17">
        <v>17</v>
      </c>
      <c r="M7" s="17">
        <v>13</v>
      </c>
      <c r="N7" s="17">
        <f t="shared" ref="N7" si="1">SUM(L7:M7)</f>
        <v>30</v>
      </c>
    </row>
    <row r="8" spans="1:14" ht="27.95" customHeight="1" x14ac:dyDescent="0.25">
      <c r="A8" s="84"/>
      <c r="B8" s="8" t="s">
        <v>19</v>
      </c>
      <c r="C8" s="17">
        <v>17</v>
      </c>
      <c r="D8" s="17">
        <v>13</v>
      </c>
      <c r="E8" s="17">
        <f>SUM(C8:D8)</f>
        <v>30</v>
      </c>
      <c r="F8" s="10"/>
      <c r="G8" s="10"/>
      <c r="H8" s="10"/>
      <c r="I8" s="10"/>
      <c r="J8" s="10"/>
      <c r="K8" s="10"/>
      <c r="L8" s="17">
        <v>17</v>
      </c>
      <c r="M8" s="17">
        <v>13</v>
      </c>
      <c r="N8" s="17">
        <f>SUM(L8:M8)</f>
        <v>30</v>
      </c>
    </row>
    <row r="9" spans="1:14" ht="27.95" customHeight="1" x14ac:dyDescent="0.25">
      <c r="A9" s="84"/>
      <c r="B9" s="46" t="s">
        <v>20</v>
      </c>
      <c r="C9" s="17">
        <v>17</v>
      </c>
      <c r="D9" s="17">
        <v>14</v>
      </c>
      <c r="E9" s="17">
        <f>SUM(C9:D9)</f>
        <v>31</v>
      </c>
      <c r="F9" s="10">
        <v>1</v>
      </c>
      <c r="G9" s="10"/>
      <c r="H9" s="10">
        <v>1</v>
      </c>
      <c r="I9" s="10"/>
      <c r="J9" s="10"/>
      <c r="K9" s="10"/>
      <c r="L9" s="17">
        <v>16</v>
      </c>
      <c r="M9" s="17">
        <v>14</v>
      </c>
      <c r="N9" s="17">
        <f>SUM(L9:M9)</f>
        <v>30</v>
      </c>
    </row>
    <row r="10" spans="1:14" ht="27.95" customHeight="1" x14ac:dyDescent="0.25">
      <c r="A10" s="84"/>
      <c r="B10" s="8" t="s">
        <v>21</v>
      </c>
      <c r="C10" s="10">
        <v>15</v>
      </c>
      <c r="D10" s="10">
        <v>17</v>
      </c>
      <c r="E10" s="17">
        <f>SUM(C10:D10)</f>
        <v>32</v>
      </c>
      <c r="F10" s="10"/>
      <c r="G10" s="25"/>
      <c r="H10" s="10"/>
      <c r="I10" s="10"/>
      <c r="J10" s="10"/>
      <c r="K10" s="10"/>
      <c r="L10" s="10">
        <v>15</v>
      </c>
      <c r="M10" s="10">
        <v>17</v>
      </c>
      <c r="N10" s="17">
        <f>SUM(L10:M10)</f>
        <v>32</v>
      </c>
    </row>
    <row r="11" spans="1:14" ht="27.95" customHeight="1" x14ac:dyDescent="0.25">
      <c r="A11" s="84"/>
      <c r="B11" s="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ht="30" customHeight="1" x14ac:dyDescent="0.25">
      <c r="A12" s="85" t="s">
        <v>23</v>
      </c>
      <c r="B12" s="85"/>
      <c r="C12" s="10">
        <f t="shared" ref="C12:H12" si="2">SUM(C6:C11)</f>
        <v>85</v>
      </c>
      <c r="D12" s="10">
        <f t="shared" si="2"/>
        <v>71</v>
      </c>
      <c r="E12" s="10">
        <f t="shared" si="2"/>
        <v>156</v>
      </c>
      <c r="F12" s="10">
        <f t="shared" si="2"/>
        <v>3</v>
      </c>
      <c r="G12" s="10">
        <f t="shared" si="2"/>
        <v>0</v>
      </c>
      <c r="H12" s="10">
        <f t="shared" si="2"/>
        <v>3</v>
      </c>
      <c r="I12" s="10"/>
      <c r="J12" s="10"/>
      <c r="K12" s="10"/>
      <c r="L12" s="10">
        <f>SUM(L6:L11)</f>
        <v>82</v>
      </c>
      <c r="M12" s="10">
        <f>SUM(M6:M11)</f>
        <v>71</v>
      </c>
      <c r="N12" s="10">
        <f>SUM(N6:N11)</f>
        <v>153</v>
      </c>
    </row>
    <row r="13" spans="1:14" ht="27.95" customHeight="1" x14ac:dyDescent="0.25">
      <c r="A13" s="86" t="s">
        <v>27</v>
      </c>
      <c r="B13" s="8" t="s">
        <v>22</v>
      </c>
      <c r="C13" s="10">
        <v>14</v>
      </c>
      <c r="D13" s="10">
        <v>16</v>
      </c>
      <c r="E13" s="10">
        <f>SUM(C13:D13)</f>
        <v>30</v>
      </c>
      <c r="F13" s="10"/>
      <c r="G13" s="10"/>
      <c r="H13" s="10">
        <f>SUM(F13:G13)</f>
        <v>0</v>
      </c>
      <c r="I13" s="10"/>
      <c r="J13" s="10"/>
      <c r="K13" s="10"/>
      <c r="L13" s="10">
        <v>14</v>
      </c>
      <c r="M13" s="10">
        <v>16</v>
      </c>
      <c r="N13" s="10">
        <f>SUM(L13:M13)</f>
        <v>30</v>
      </c>
    </row>
    <row r="14" spans="1:14" ht="27.95" customHeight="1" x14ac:dyDescent="0.25">
      <c r="A14" s="87"/>
      <c r="B14" s="8" t="s">
        <v>18</v>
      </c>
      <c r="C14" s="10">
        <v>18</v>
      </c>
      <c r="D14" s="10">
        <v>16</v>
      </c>
      <c r="E14" s="10">
        <f t="shared" ref="E14:E16" si="3">SUM(C14:D14)</f>
        <v>34</v>
      </c>
      <c r="F14" s="10">
        <v>1</v>
      </c>
      <c r="G14" s="10">
        <v>1</v>
      </c>
      <c r="H14" s="10">
        <f>+SUM(F14:G14)</f>
        <v>2</v>
      </c>
      <c r="I14" s="10"/>
      <c r="J14" s="10"/>
      <c r="K14" s="10"/>
      <c r="L14" s="10">
        <v>17</v>
      </c>
      <c r="M14" s="10">
        <v>15</v>
      </c>
      <c r="N14" s="10">
        <f t="shared" ref="N14:N16" si="4">SUM(L14:M14)</f>
        <v>32</v>
      </c>
    </row>
    <row r="15" spans="1:14" ht="27.95" customHeight="1" x14ac:dyDescent="0.25">
      <c r="A15" s="87"/>
      <c r="B15" s="8" t="s">
        <v>19</v>
      </c>
      <c r="C15" s="10">
        <v>14</v>
      </c>
      <c r="D15" s="10">
        <v>15</v>
      </c>
      <c r="E15" s="10">
        <f t="shared" si="3"/>
        <v>29</v>
      </c>
      <c r="F15" s="10">
        <v>3</v>
      </c>
      <c r="G15" s="10"/>
      <c r="H15" s="10">
        <f t="shared" ref="H15:H16" si="5">+SUM(F15:G15)</f>
        <v>3</v>
      </c>
      <c r="I15" s="10"/>
      <c r="J15" s="10"/>
      <c r="K15" s="10"/>
      <c r="L15" s="10">
        <v>11</v>
      </c>
      <c r="M15" s="10">
        <v>15</v>
      </c>
      <c r="N15" s="10">
        <f t="shared" si="4"/>
        <v>26</v>
      </c>
    </row>
    <row r="16" spans="1:14" ht="27.95" customHeight="1" x14ac:dyDescent="0.25">
      <c r="A16" s="87"/>
      <c r="B16" s="8" t="s">
        <v>20</v>
      </c>
      <c r="C16" s="10">
        <v>15</v>
      </c>
      <c r="D16" s="10">
        <v>18</v>
      </c>
      <c r="E16" s="10">
        <f t="shared" si="3"/>
        <v>33</v>
      </c>
      <c r="F16" s="10">
        <v>1</v>
      </c>
      <c r="G16" s="10">
        <v>2</v>
      </c>
      <c r="H16" s="10">
        <f t="shared" si="5"/>
        <v>3</v>
      </c>
      <c r="I16" s="10"/>
      <c r="J16" s="10"/>
      <c r="K16" s="10"/>
      <c r="L16" s="10">
        <v>14</v>
      </c>
      <c r="M16" s="10">
        <v>16</v>
      </c>
      <c r="N16" s="10">
        <f t="shared" si="4"/>
        <v>30</v>
      </c>
    </row>
    <row r="17" spans="1:14" ht="27.95" customHeight="1" x14ac:dyDescent="0.25">
      <c r="A17" s="88"/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30" customHeight="1" x14ac:dyDescent="0.25">
      <c r="A18" s="79" t="s">
        <v>23</v>
      </c>
      <c r="B18" s="79"/>
      <c r="C18" s="30">
        <f t="shared" ref="C18:H18" si="6">SUM(C13:C17)</f>
        <v>61</v>
      </c>
      <c r="D18" s="30">
        <f t="shared" si="6"/>
        <v>65</v>
      </c>
      <c r="E18" s="30">
        <f t="shared" si="6"/>
        <v>126</v>
      </c>
      <c r="F18" s="30">
        <f t="shared" si="6"/>
        <v>5</v>
      </c>
      <c r="G18" s="30">
        <f t="shared" si="6"/>
        <v>3</v>
      </c>
      <c r="H18" s="30">
        <f t="shared" si="6"/>
        <v>8</v>
      </c>
      <c r="I18" s="31"/>
      <c r="J18" s="31"/>
      <c r="K18" s="31"/>
      <c r="L18" s="30">
        <f>SUM(L13:L17)</f>
        <v>56</v>
      </c>
      <c r="M18" s="30">
        <f>SUM(M13:M17)</f>
        <v>62</v>
      </c>
      <c r="N18" s="30">
        <f>SUM(N13:N17)</f>
        <v>118</v>
      </c>
    </row>
    <row r="19" spans="1:14" ht="27.95" customHeight="1" x14ac:dyDescent="0.25">
      <c r="A19" s="89" t="s">
        <v>28</v>
      </c>
      <c r="B19" s="8" t="s">
        <v>22</v>
      </c>
      <c r="C19" s="30">
        <v>15</v>
      </c>
      <c r="D19" s="30">
        <v>13</v>
      </c>
      <c r="E19" s="30">
        <f>SUM(C19:D19)</f>
        <v>28</v>
      </c>
      <c r="F19" s="25"/>
      <c r="G19" s="25"/>
      <c r="H19" s="25"/>
      <c r="I19" s="25"/>
      <c r="J19" s="25"/>
      <c r="K19" s="25"/>
      <c r="L19" s="30">
        <v>15</v>
      </c>
      <c r="M19" s="30">
        <v>13</v>
      </c>
      <c r="N19" s="30">
        <f>SUM(L19:M19)</f>
        <v>28</v>
      </c>
    </row>
    <row r="20" spans="1:14" ht="27.95" customHeight="1" x14ac:dyDescent="0.25">
      <c r="A20" s="89"/>
      <c r="B20" s="8" t="s">
        <v>18</v>
      </c>
      <c r="C20" s="30">
        <v>10</v>
      </c>
      <c r="D20" s="30">
        <v>12</v>
      </c>
      <c r="E20" s="30">
        <f t="shared" ref="E20:E22" si="7">SUM(C20:D20)</f>
        <v>22</v>
      </c>
      <c r="F20" s="25"/>
      <c r="G20" s="10"/>
      <c r="H20" s="10"/>
      <c r="I20" s="25"/>
      <c r="J20" s="25"/>
      <c r="K20" s="25"/>
      <c r="L20" s="30">
        <v>10</v>
      </c>
      <c r="M20" s="30">
        <v>12</v>
      </c>
      <c r="N20" s="30">
        <f t="shared" ref="N20:N22" si="8">SUM(L20:M20)</f>
        <v>22</v>
      </c>
    </row>
    <row r="21" spans="1:14" ht="27.95" customHeight="1" x14ac:dyDescent="0.25">
      <c r="A21" s="89"/>
      <c r="B21" s="8" t="s">
        <v>19</v>
      </c>
      <c r="C21" s="30">
        <v>8</v>
      </c>
      <c r="D21" s="30">
        <v>16</v>
      </c>
      <c r="E21" s="30">
        <f t="shared" si="7"/>
        <v>24</v>
      </c>
      <c r="F21" s="10"/>
      <c r="G21" s="25"/>
      <c r="H21" s="25"/>
      <c r="I21" s="25"/>
      <c r="J21" s="25"/>
      <c r="K21" s="25"/>
      <c r="L21" s="30">
        <v>8</v>
      </c>
      <c r="M21" s="30">
        <v>16</v>
      </c>
      <c r="N21" s="30">
        <f t="shared" si="8"/>
        <v>24</v>
      </c>
    </row>
    <row r="22" spans="1:14" ht="27.95" customHeight="1" x14ac:dyDescent="0.25">
      <c r="A22" s="89"/>
      <c r="B22" s="8" t="s">
        <v>20</v>
      </c>
      <c r="C22" s="30">
        <v>14</v>
      </c>
      <c r="D22" s="30">
        <v>12</v>
      </c>
      <c r="E22" s="30">
        <f t="shared" si="7"/>
        <v>26</v>
      </c>
      <c r="F22" s="10"/>
      <c r="G22" s="25"/>
      <c r="H22" s="25"/>
      <c r="I22" s="25"/>
      <c r="J22" s="25"/>
      <c r="K22" s="25"/>
      <c r="L22" s="30">
        <v>14</v>
      </c>
      <c r="M22" s="30">
        <v>12</v>
      </c>
      <c r="N22" s="30">
        <f t="shared" si="8"/>
        <v>26</v>
      </c>
    </row>
    <row r="23" spans="1:14" ht="27.95" customHeight="1" x14ac:dyDescent="0.25">
      <c r="A23" s="89"/>
      <c r="B23" s="8" t="s">
        <v>21</v>
      </c>
      <c r="C23" s="30"/>
      <c r="D23" s="30"/>
      <c r="E23" s="30"/>
      <c r="F23" s="25"/>
      <c r="G23" s="25"/>
      <c r="H23" s="25"/>
      <c r="I23" s="25"/>
      <c r="J23" s="25"/>
      <c r="K23" s="25"/>
      <c r="L23" s="30"/>
      <c r="M23" s="30"/>
      <c r="N23" s="30"/>
    </row>
    <row r="24" spans="1:14" ht="30" customHeight="1" x14ac:dyDescent="0.25">
      <c r="A24" s="79" t="s">
        <v>23</v>
      </c>
      <c r="B24" s="79"/>
      <c r="C24" s="30">
        <f>SUM(C19:C23)</f>
        <v>47</v>
      </c>
      <c r="D24" s="30">
        <f>SUM(D19:D23)</f>
        <v>53</v>
      </c>
      <c r="E24" s="30">
        <f>SUM(E19:E23)</f>
        <v>100</v>
      </c>
      <c r="F24" s="36"/>
      <c r="G24" s="31"/>
      <c r="H24" s="31"/>
      <c r="I24" s="36"/>
      <c r="J24" s="36"/>
      <c r="K24" s="36"/>
      <c r="L24" s="30">
        <f>SUM(L19:L23)</f>
        <v>47</v>
      </c>
      <c r="M24" s="30">
        <f>SUM(M19:M23)</f>
        <v>53</v>
      </c>
      <c r="N24" s="30">
        <f>SUM(N19:N23)</f>
        <v>100</v>
      </c>
    </row>
    <row r="25" spans="1:14" ht="27.95" customHeight="1" x14ac:dyDescent="0.25">
      <c r="A25" s="80" t="s">
        <v>24</v>
      </c>
      <c r="B25" s="81"/>
      <c r="C25" s="75">
        <f>SUM(C12+C18+C24)</f>
        <v>193</v>
      </c>
      <c r="D25" s="75">
        <f>SUM(D12+D18+D24)</f>
        <v>189</v>
      </c>
      <c r="E25" s="75">
        <f>SUM(C25:D26)</f>
        <v>382</v>
      </c>
      <c r="F25" s="77">
        <v>8</v>
      </c>
      <c r="G25" s="77">
        <v>3</v>
      </c>
      <c r="H25" s="77">
        <v>11</v>
      </c>
      <c r="I25" s="77"/>
      <c r="J25" s="77"/>
      <c r="K25" s="77"/>
      <c r="L25" s="75">
        <v>186</v>
      </c>
      <c r="M25" s="75">
        <v>185</v>
      </c>
      <c r="N25" s="75">
        <v>371</v>
      </c>
    </row>
    <row r="26" spans="1:14" ht="27.95" customHeight="1" x14ac:dyDescent="0.25">
      <c r="A26" s="82"/>
      <c r="B26" s="83"/>
      <c r="C26" s="76"/>
      <c r="D26" s="76"/>
      <c r="E26" s="76"/>
      <c r="F26" s="78"/>
      <c r="G26" s="78"/>
      <c r="H26" s="78"/>
      <c r="I26" s="78"/>
      <c r="J26" s="78"/>
      <c r="K26" s="78"/>
      <c r="L26" s="76"/>
      <c r="M26" s="76"/>
      <c r="N26" s="76"/>
    </row>
    <row r="27" spans="1:14" ht="21.95" customHeight="1" x14ac:dyDescent="0.25">
      <c r="A27" s="26"/>
      <c r="B27" s="27"/>
      <c r="C27" s="19"/>
      <c r="D27" s="19"/>
      <c r="E27" s="19"/>
      <c r="L27" s="19"/>
      <c r="M27" s="19"/>
      <c r="N27" s="19"/>
    </row>
    <row r="28" spans="1:14" ht="21.95" customHeight="1" x14ac:dyDescent="0.25">
      <c r="A28" s="19"/>
      <c r="B28" s="19"/>
      <c r="K28" t="s">
        <v>230</v>
      </c>
      <c r="L28" s="3"/>
      <c r="M28" s="3"/>
      <c r="N28" s="3"/>
    </row>
    <row r="29" spans="1:14" ht="21.95" customHeight="1" x14ac:dyDescent="0.25">
      <c r="A29" s="19"/>
      <c r="B29" s="19"/>
      <c r="K29" t="s">
        <v>118</v>
      </c>
      <c r="L29" s="3"/>
      <c r="M29" s="3"/>
      <c r="N29" s="3"/>
    </row>
    <row r="30" spans="1:14" ht="21.95" customHeight="1" x14ac:dyDescent="0.25">
      <c r="A30" s="19"/>
      <c r="B30" s="19"/>
      <c r="L30" s="3"/>
      <c r="M30" s="3"/>
      <c r="N30" s="3"/>
    </row>
    <row r="31" spans="1:14" ht="21.95" customHeight="1" x14ac:dyDescent="0.25">
      <c r="A31" s="19"/>
      <c r="B31" s="19"/>
      <c r="L31" s="3"/>
      <c r="M31" s="3"/>
      <c r="N31" s="3"/>
    </row>
    <row r="32" spans="1:14" ht="21.95" customHeight="1" x14ac:dyDescent="0.25">
      <c r="A32" s="19"/>
      <c r="B32" s="19"/>
      <c r="K32" t="s">
        <v>119</v>
      </c>
      <c r="L32" s="3"/>
      <c r="M32" s="3"/>
      <c r="N32" s="3"/>
    </row>
    <row r="33" spans="1:14" ht="21.95" customHeight="1" x14ac:dyDescent="0.25">
      <c r="A33" s="19"/>
      <c r="B33" s="19"/>
      <c r="K33" t="s">
        <v>33</v>
      </c>
      <c r="L33" s="3"/>
      <c r="M33" s="3"/>
      <c r="N33" s="3"/>
    </row>
    <row r="34" spans="1:14" ht="21.95" customHeight="1" x14ac:dyDescent="0.25"/>
    <row r="35" spans="1:14" ht="21.95" customHeight="1" x14ac:dyDescent="0.25"/>
    <row r="36" spans="1:14" ht="21.95" customHeight="1" x14ac:dyDescent="0.25"/>
    <row r="37" spans="1:14" ht="21.95" customHeight="1" x14ac:dyDescent="0.25"/>
    <row r="38" spans="1:14" ht="21.95" customHeight="1" x14ac:dyDescent="0.25"/>
    <row r="39" spans="1:14" ht="21.95" customHeight="1" x14ac:dyDescent="0.25"/>
    <row r="40" spans="1:14" ht="21.95" customHeight="1" x14ac:dyDescent="0.25"/>
    <row r="41" spans="1:14" ht="21.95" customHeight="1" x14ac:dyDescent="0.25"/>
  </sheetData>
  <mergeCells count="36">
    <mergeCell ref="I2:K3"/>
    <mergeCell ref="L2:N3"/>
    <mergeCell ref="C4:C5"/>
    <mergeCell ref="D4:D5"/>
    <mergeCell ref="E4:E5"/>
    <mergeCell ref="F4:F5"/>
    <mergeCell ref="G4:G5"/>
    <mergeCell ref="F25:F26"/>
    <mergeCell ref="N4:N5"/>
    <mergeCell ref="A6:A11"/>
    <mergeCell ref="A12:B12"/>
    <mergeCell ref="A13:A17"/>
    <mergeCell ref="A18:B18"/>
    <mergeCell ref="A19:A23"/>
    <mergeCell ref="H4:H5"/>
    <mergeCell ref="I4:I5"/>
    <mergeCell ref="J4:J5"/>
    <mergeCell ref="K4:K5"/>
    <mergeCell ref="L4:L5"/>
    <mergeCell ref="M4:M5"/>
    <mergeCell ref="A2:B5"/>
    <mergeCell ref="C2:E3"/>
    <mergeCell ref="F2:H3"/>
    <mergeCell ref="A24:B24"/>
    <mergeCell ref="A25:B26"/>
    <mergeCell ref="C25:C26"/>
    <mergeCell ref="D25:D26"/>
    <mergeCell ref="E25:E26"/>
    <mergeCell ref="M25:M26"/>
    <mergeCell ref="N25:N26"/>
    <mergeCell ref="G25:G26"/>
    <mergeCell ref="H25:H26"/>
    <mergeCell ref="I25:I26"/>
    <mergeCell ref="J25:J26"/>
    <mergeCell ref="K25:K26"/>
    <mergeCell ref="L25:L26"/>
  </mergeCells>
  <pageMargins left="1" right="0" top="0.25" bottom="0" header="0.31496062992126" footer="0.31496062992126"/>
  <pageSetup paperSize="5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D428"/>
  <sheetViews>
    <sheetView zoomScale="95" zoomScaleNormal="95" workbookViewId="0">
      <selection activeCell="M29" sqref="M29:M30"/>
    </sheetView>
  </sheetViews>
  <sheetFormatPr defaultRowHeight="15" x14ac:dyDescent="0.25"/>
  <cols>
    <col min="1" max="14" width="6.42578125" customWidth="1"/>
    <col min="17" max="17" width="6" customWidth="1"/>
    <col min="18" max="18" width="5" customWidth="1"/>
    <col min="19" max="30" width="6.7109375" customWidth="1"/>
  </cols>
  <sheetData>
    <row r="2" spans="1:14" ht="24.95" customHeight="1" x14ac:dyDescent="0.25">
      <c r="A2" s="62" t="s">
        <v>280</v>
      </c>
      <c r="B2" s="62"/>
      <c r="C2" s="62"/>
      <c r="D2" s="62"/>
      <c r="E2" s="62"/>
      <c r="F2" s="63" t="s">
        <v>252</v>
      </c>
      <c r="G2" s="63"/>
      <c r="H2" s="63"/>
      <c r="I2" s="63"/>
      <c r="J2" s="63"/>
      <c r="K2" s="63"/>
      <c r="L2" s="63"/>
      <c r="M2" s="63"/>
      <c r="N2" s="64"/>
    </row>
    <row r="3" spans="1:14" ht="30" customHeight="1" x14ac:dyDescent="0.25">
      <c r="A3" s="90" t="s">
        <v>11</v>
      </c>
      <c r="B3" s="90"/>
      <c r="C3" s="91" t="s">
        <v>25</v>
      </c>
      <c r="D3" s="92"/>
      <c r="E3" s="81"/>
      <c r="F3" s="94" t="s">
        <v>16</v>
      </c>
      <c r="G3" s="79"/>
      <c r="H3" s="79"/>
      <c r="I3" s="94" t="s">
        <v>17</v>
      </c>
      <c r="J3" s="94"/>
      <c r="K3" s="94"/>
      <c r="L3" s="91" t="s">
        <v>69</v>
      </c>
      <c r="M3" s="92"/>
      <c r="N3" s="81"/>
    </row>
    <row r="4" spans="1:14" ht="30" customHeight="1" x14ac:dyDescent="0.25">
      <c r="A4" s="90"/>
      <c r="B4" s="90"/>
      <c r="C4" s="82"/>
      <c r="D4" s="93"/>
      <c r="E4" s="83"/>
      <c r="F4" s="79"/>
      <c r="G4" s="79"/>
      <c r="H4" s="79"/>
      <c r="I4" s="94"/>
      <c r="J4" s="94"/>
      <c r="K4" s="94"/>
      <c r="L4" s="82"/>
      <c r="M4" s="93"/>
      <c r="N4" s="83"/>
    </row>
    <row r="5" spans="1:14" ht="20.100000000000001" customHeight="1" x14ac:dyDescent="0.25">
      <c r="A5" s="90"/>
      <c r="B5" s="90"/>
      <c r="C5" s="75" t="s">
        <v>13</v>
      </c>
      <c r="D5" s="75" t="s">
        <v>14</v>
      </c>
      <c r="E5" s="75" t="s">
        <v>15</v>
      </c>
      <c r="F5" s="75" t="s">
        <v>13</v>
      </c>
      <c r="G5" s="75" t="s">
        <v>14</v>
      </c>
      <c r="H5" s="75" t="s">
        <v>15</v>
      </c>
      <c r="I5" s="75" t="s">
        <v>13</v>
      </c>
      <c r="J5" s="75" t="s">
        <v>14</v>
      </c>
      <c r="K5" s="75" t="s">
        <v>15</v>
      </c>
      <c r="L5" s="75" t="s">
        <v>13</v>
      </c>
      <c r="M5" s="75" t="s">
        <v>14</v>
      </c>
      <c r="N5" s="75" t="s">
        <v>15</v>
      </c>
    </row>
    <row r="6" spans="1:14" ht="20.100000000000001" customHeight="1" x14ac:dyDescent="0.25">
      <c r="A6" s="90"/>
      <c r="B6" s="9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ht="27.95" customHeight="1" x14ac:dyDescent="0.25">
      <c r="A7" s="84" t="s">
        <v>26</v>
      </c>
      <c r="B7" s="8" t="s">
        <v>22</v>
      </c>
      <c r="C7" s="17">
        <v>19</v>
      </c>
      <c r="D7" s="17">
        <v>16</v>
      </c>
      <c r="E7" s="17">
        <f>SUM(C7:D7)</f>
        <v>35</v>
      </c>
      <c r="F7" s="10"/>
      <c r="G7" s="10"/>
      <c r="H7" s="10"/>
      <c r="I7" s="10"/>
      <c r="J7" s="10"/>
      <c r="K7" s="10"/>
      <c r="L7" s="17">
        <v>19</v>
      </c>
      <c r="M7" s="17">
        <v>16</v>
      </c>
      <c r="N7" s="17">
        <f>SUM(L7:M7)</f>
        <v>35</v>
      </c>
    </row>
    <row r="8" spans="1:14" ht="27.95" customHeight="1" x14ac:dyDescent="0.25">
      <c r="A8" s="84"/>
      <c r="B8" s="8" t="s">
        <v>18</v>
      </c>
      <c r="C8" s="17">
        <v>20</v>
      </c>
      <c r="D8" s="17">
        <v>15</v>
      </c>
      <c r="E8" s="17">
        <f t="shared" ref="E8" si="0">SUM(C8:D8)</f>
        <v>35</v>
      </c>
      <c r="F8" s="10"/>
      <c r="G8" s="10"/>
      <c r="H8" s="10"/>
      <c r="I8" s="10"/>
      <c r="J8" s="10"/>
      <c r="K8" s="10"/>
      <c r="L8" s="17">
        <v>20</v>
      </c>
      <c r="M8" s="17">
        <v>15</v>
      </c>
      <c r="N8" s="17">
        <f t="shared" ref="N8" si="1">SUM(L8:M8)</f>
        <v>35</v>
      </c>
    </row>
    <row r="9" spans="1:14" ht="27.95" customHeight="1" x14ac:dyDescent="0.25">
      <c r="A9" s="84"/>
      <c r="B9" s="8" t="s">
        <v>19</v>
      </c>
      <c r="C9" s="17">
        <v>21</v>
      </c>
      <c r="D9" s="17">
        <v>15</v>
      </c>
      <c r="E9" s="17">
        <f>SUM(C9:D9)</f>
        <v>36</v>
      </c>
      <c r="F9" s="10"/>
      <c r="G9" s="10"/>
      <c r="H9" s="10"/>
      <c r="I9" s="10"/>
      <c r="J9" s="10"/>
      <c r="K9" s="10"/>
      <c r="L9" s="17">
        <v>21</v>
      </c>
      <c r="M9" s="17">
        <v>15</v>
      </c>
      <c r="N9" s="17">
        <f>SUM(L9:M9)</f>
        <v>36</v>
      </c>
    </row>
    <row r="10" spans="1:14" ht="27.95" customHeight="1" x14ac:dyDescent="0.25">
      <c r="A10" s="84"/>
      <c r="B10" s="8" t="s">
        <v>20</v>
      </c>
      <c r="C10" s="17">
        <v>20</v>
      </c>
      <c r="D10" s="17">
        <v>15</v>
      </c>
      <c r="E10" s="17">
        <f>SUM(C10:D10)</f>
        <v>35</v>
      </c>
      <c r="F10" s="10"/>
      <c r="G10" s="10"/>
      <c r="H10" s="10"/>
      <c r="I10" s="10"/>
      <c r="J10" s="10"/>
      <c r="K10" s="10"/>
      <c r="L10" s="17">
        <v>20</v>
      </c>
      <c r="M10" s="17">
        <v>15</v>
      </c>
      <c r="N10" s="17">
        <f>SUM(L10:M10)</f>
        <v>35</v>
      </c>
    </row>
    <row r="11" spans="1:14" ht="27.95" customHeight="1" x14ac:dyDescent="0.25">
      <c r="A11" s="84"/>
      <c r="B11" s="8" t="s">
        <v>21</v>
      </c>
      <c r="C11" s="10">
        <v>19</v>
      </c>
      <c r="D11" s="10">
        <v>15</v>
      </c>
      <c r="E11" s="17">
        <f>SUM(C11:D11)</f>
        <v>34</v>
      </c>
      <c r="F11" s="10"/>
      <c r="G11" s="25"/>
      <c r="H11" s="10"/>
      <c r="I11" s="10"/>
      <c r="J11" s="10"/>
      <c r="K11" s="10"/>
      <c r="L11" s="10">
        <v>19</v>
      </c>
      <c r="M11" s="10">
        <v>15</v>
      </c>
      <c r="N11" s="17">
        <f>SUM(L11:M11)</f>
        <v>34</v>
      </c>
    </row>
    <row r="12" spans="1:14" ht="27.95" customHeight="1" x14ac:dyDescent="0.25">
      <c r="A12" s="84"/>
      <c r="B12" s="8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4" ht="27.95" customHeight="1" x14ac:dyDescent="0.25">
      <c r="A13" s="11"/>
      <c r="B13" s="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ht="32.1" customHeight="1" x14ac:dyDescent="0.25">
      <c r="A14" s="79" t="s">
        <v>23</v>
      </c>
      <c r="B14" s="79"/>
      <c r="C14" s="31">
        <f>SUM(C7:C13)</f>
        <v>99</v>
      </c>
      <c r="D14" s="31">
        <f>SUM(D7:D13)</f>
        <v>76</v>
      </c>
      <c r="E14" s="31">
        <f>SUM(E7:E13)</f>
        <v>175</v>
      </c>
      <c r="F14" s="31"/>
      <c r="G14" s="31"/>
      <c r="H14" s="31"/>
      <c r="I14" s="31"/>
      <c r="J14" s="31"/>
      <c r="K14" s="31"/>
      <c r="L14" s="31">
        <f>SUM(L7:L13)</f>
        <v>99</v>
      </c>
      <c r="M14" s="31">
        <f>SUM(M7:M13)</f>
        <v>76</v>
      </c>
      <c r="N14" s="31">
        <f>SUM(N7:N13)</f>
        <v>175</v>
      </c>
    </row>
    <row r="15" spans="1:14" ht="27.95" customHeight="1" x14ac:dyDescent="0.25">
      <c r="A15" s="86" t="s">
        <v>27</v>
      </c>
      <c r="B15" s="8" t="s">
        <v>22</v>
      </c>
      <c r="C15" s="10">
        <v>18</v>
      </c>
      <c r="D15" s="10">
        <v>14</v>
      </c>
      <c r="E15" s="10">
        <f>SUM(C15:D15)</f>
        <v>32</v>
      </c>
      <c r="F15" s="10"/>
      <c r="G15" s="10"/>
      <c r="H15" s="10"/>
      <c r="I15" s="10"/>
      <c r="J15" s="10"/>
      <c r="K15" s="10"/>
      <c r="L15" s="10">
        <v>18</v>
      </c>
      <c r="M15" s="10">
        <v>14</v>
      </c>
      <c r="N15" s="10">
        <f>SUM(L15:M15)</f>
        <v>32</v>
      </c>
    </row>
    <row r="16" spans="1:14" ht="27.95" customHeight="1" x14ac:dyDescent="0.25">
      <c r="A16" s="87"/>
      <c r="B16" s="8" t="s">
        <v>18</v>
      </c>
      <c r="C16" s="10">
        <v>17</v>
      </c>
      <c r="D16" s="10">
        <v>15</v>
      </c>
      <c r="E16" s="10">
        <f t="shared" ref="E16:E19" si="2">SUM(C16:D16)</f>
        <v>32</v>
      </c>
      <c r="F16" s="10"/>
      <c r="G16" s="10"/>
      <c r="H16" s="10"/>
      <c r="I16" s="10"/>
      <c r="J16" s="10"/>
      <c r="K16" s="10"/>
      <c r="L16" s="10">
        <v>17</v>
      </c>
      <c r="M16" s="10">
        <v>15</v>
      </c>
      <c r="N16" s="10">
        <f t="shared" ref="N16:N19" si="3">SUM(L16:M16)</f>
        <v>32</v>
      </c>
    </row>
    <row r="17" spans="1:14" ht="27.95" customHeight="1" x14ac:dyDescent="0.25">
      <c r="A17" s="87"/>
      <c r="B17" s="8" t="s">
        <v>19</v>
      </c>
      <c r="C17" s="10">
        <v>17</v>
      </c>
      <c r="D17" s="10">
        <v>13</v>
      </c>
      <c r="E17" s="10">
        <f t="shared" si="2"/>
        <v>30</v>
      </c>
      <c r="F17" s="10"/>
      <c r="G17" s="10"/>
      <c r="H17" s="10"/>
      <c r="I17" s="10"/>
      <c r="J17" s="10"/>
      <c r="K17" s="10"/>
      <c r="L17" s="10">
        <v>17</v>
      </c>
      <c r="M17" s="10">
        <v>13</v>
      </c>
      <c r="N17" s="10">
        <f t="shared" si="3"/>
        <v>30</v>
      </c>
    </row>
    <row r="18" spans="1:14" ht="27.95" customHeight="1" x14ac:dyDescent="0.25">
      <c r="A18" s="87"/>
      <c r="B18" s="8" t="s">
        <v>20</v>
      </c>
      <c r="C18" s="10">
        <v>17</v>
      </c>
      <c r="D18" s="10">
        <v>14</v>
      </c>
      <c r="E18" s="10">
        <f t="shared" si="2"/>
        <v>31</v>
      </c>
      <c r="F18" s="10"/>
      <c r="G18" s="10"/>
      <c r="H18" s="10"/>
      <c r="I18" s="10"/>
      <c r="J18" s="10">
        <v>1</v>
      </c>
      <c r="K18" s="10" t="s">
        <v>285</v>
      </c>
      <c r="L18" s="10">
        <v>17</v>
      </c>
      <c r="M18" s="10">
        <v>15</v>
      </c>
      <c r="N18" s="10">
        <f t="shared" si="3"/>
        <v>32</v>
      </c>
    </row>
    <row r="19" spans="1:14" ht="27.95" customHeight="1" x14ac:dyDescent="0.25">
      <c r="A19" s="87"/>
      <c r="B19" s="8" t="s">
        <v>21</v>
      </c>
      <c r="C19" s="10">
        <v>15</v>
      </c>
      <c r="D19" s="10">
        <v>17</v>
      </c>
      <c r="E19" s="10">
        <f t="shared" si="2"/>
        <v>32</v>
      </c>
      <c r="F19" s="10"/>
      <c r="G19" s="10"/>
      <c r="H19" s="10"/>
      <c r="I19" s="10"/>
      <c r="J19" s="10"/>
      <c r="K19" s="10"/>
      <c r="L19" s="10">
        <v>15</v>
      </c>
      <c r="M19" s="10">
        <v>17</v>
      </c>
      <c r="N19" s="10">
        <f t="shared" si="3"/>
        <v>32</v>
      </c>
    </row>
    <row r="20" spans="1:14" ht="27.95" customHeight="1" x14ac:dyDescent="0.25">
      <c r="A20" s="88"/>
      <c r="B20" s="8"/>
      <c r="C20" s="10"/>
      <c r="D20" s="10"/>
      <c r="E20" s="10"/>
      <c r="F20" s="25"/>
      <c r="G20" s="25"/>
      <c r="H20" s="25"/>
      <c r="I20" s="25"/>
      <c r="J20" s="25"/>
      <c r="K20" s="25"/>
      <c r="L20" s="10"/>
      <c r="M20" s="10"/>
      <c r="N20" s="10"/>
    </row>
    <row r="21" spans="1:14" ht="27.95" customHeight="1" x14ac:dyDescent="0.25">
      <c r="A21" s="79" t="s">
        <v>23</v>
      </c>
      <c r="B21" s="79"/>
      <c r="C21" s="10">
        <f>SUM(C15:C20)</f>
        <v>84</v>
      </c>
      <c r="D21" s="10">
        <f t="shared" ref="D21:E21" si="4">SUM(D15:D20)</f>
        <v>73</v>
      </c>
      <c r="E21" s="10">
        <f t="shared" si="4"/>
        <v>157</v>
      </c>
      <c r="F21" s="30"/>
      <c r="G21" s="30"/>
      <c r="H21" s="30"/>
      <c r="I21" s="31"/>
      <c r="J21" s="31"/>
      <c r="K21" s="31"/>
      <c r="L21" s="10">
        <f>SUM(L15:L20)</f>
        <v>84</v>
      </c>
      <c r="M21" s="10">
        <f t="shared" ref="M21" si="5">SUM(M15:M20)</f>
        <v>74</v>
      </c>
      <c r="N21" s="10">
        <f t="shared" ref="N21" si="6">SUM(N15:N20)</f>
        <v>158</v>
      </c>
    </row>
    <row r="22" spans="1:14" ht="27.95" customHeight="1" x14ac:dyDescent="0.25">
      <c r="A22" s="89" t="s">
        <v>28</v>
      </c>
      <c r="B22" s="8" t="s">
        <v>22</v>
      </c>
      <c r="C22" s="30">
        <v>14</v>
      </c>
      <c r="D22" s="30">
        <v>16</v>
      </c>
      <c r="E22" s="30">
        <f>SUM(C22:D22)</f>
        <v>30</v>
      </c>
      <c r="F22" s="25"/>
      <c r="G22" s="25"/>
      <c r="H22" s="25"/>
      <c r="I22" s="25"/>
      <c r="J22" s="25"/>
      <c r="K22" s="25"/>
      <c r="L22" s="30">
        <v>14</v>
      </c>
      <c r="M22" s="30">
        <v>16</v>
      </c>
      <c r="N22" s="30">
        <f>SUM(L22:M22)</f>
        <v>30</v>
      </c>
    </row>
    <row r="23" spans="1:14" ht="27.95" customHeight="1" x14ac:dyDescent="0.25">
      <c r="A23" s="89"/>
      <c r="B23" s="8" t="s">
        <v>18</v>
      </c>
      <c r="C23" s="30">
        <v>17</v>
      </c>
      <c r="D23" s="30">
        <v>15</v>
      </c>
      <c r="E23" s="30">
        <f>SUM(C23:D23)</f>
        <v>32</v>
      </c>
      <c r="F23" s="30"/>
      <c r="G23" s="30"/>
      <c r="H23" s="30"/>
      <c r="I23" s="31"/>
      <c r="J23" s="31"/>
      <c r="K23" s="31"/>
      <c r="L23" s="30">
        <v>17</v>
      </c>
      <c r="M23" s="30">
        <v>15</v>
      </c>
      <c r="N23" s="30">
        <f>SUM(L23:M23)</f>
        <v>32</v>
      </c>
    </row>
    <row r="24" spans="1:14" ht="27.95" customHeight="1" x14ac:dyDescent="0.25">
      <c r="A24" s="89"/>
      <c r="B24" s="8" t="s">
        <v>19</v>
      </c>
      <c r="C24" s="30">
        <v>11</v>
      </c>
      <c r="D24" s="30">
        <v>16</v>
      </c>
      <c r="E24" s="30">
        <f t="shared" ref="E24:E25" si="7">SUM(C24:D24)</f>
        <v>27</v>
      </c>
      <c r="F24" s="25"/>
      <c r="G24" s="25"/>
      <c r="H24" s="25"/>
      <c r="I24" s="25"/>
      <c r="J24" s="25"/>
      <c r="K24" s="25"/>
      <c r="L24" s="30">
        <v>11</v>
      </c>
      <c r="M24" s="30">
        <v>16</v>
      </c>
      <c r="N24" s="30">
        <f t="shared" ref="N24:N25" si="8">SUM(L24:M24)</f>
        <v>27</v>
      </c>
    </row>
    <row r="25" spans="1:14" ht="27.95" customHeight="1" x14ac:dyDescent="0.25">
      <c r="A25" s="89"/>
      <c r="B25" s="8" t="s">
        <v>20</v>
      </c>
      <c r="C25" s="30">
        <v>14</v>
      </c>
      <c r="D25" s="30">
        <v>16</v>
      </c>
      <c r="E25" s="30">
        <f t="shared" si="7"/>
        <v>30</v>
      </c>
      <c r="F25" s="25"/>
      <c r="G25" s="10"/>
      <c r="H25" s="10"/>
      <c r="I25" s="25"/>
      <c r="J25" s="25"/>
      <c r="K25" s="25"/>
      <c r="L25" s="30">
        <v>14</v>
      </c>
      <c r="M25" s="30">
        <v>16</v>
      </c>
      <c r="N25" s="30">
        <f t="shared" si="8"/>
        <v>30</v>
      </c>
    </row>
    <row r="26" spans="1:14" ht="27.95" customHeight="1" x14ac:dyDescent="0.25">
      <c r="A26" s="89"/>
      <c r="B26" s="8"/>
      <c r="C26" s="30"/>
      <c r="D26" s="30"/>
      <c r="E26" s="30"/>
      <c r="F26" s="10"/>
      <c r="G26" s="25"/>
      <c r="H26" s="25"/>
      <c r="I26" s="25"/>
      <c r="J26" s="25"/>
      <c r="K26" s="25"/>
      <c r="L26" s="30"/>
      <c r="M26" s="30"/>
      <c r="N26" s="30"/>
    </row>
    <row r="27" spans="1:14" ht="27.95" customHeight="1" x14ac:dyDescent="0.25">
      <c r="A27" s="11"/>
      <c r="B27" s="8"/>
      <c r="C27" s="30"/>
      <c r="D27" s="30"/>
      <c r="E27" s="30"/>
      <c r="F27" s="10"/>
      <c r="G27" s="25"/>
      <c r="H27" s="25"/>
      <c r="I27" s="25"/>
      <c r="J27" s="25"/>
      <c r="K27" s="25"/>
      <c r="L27" s="30"/>
      <c r="M27" s="30"/>
      <c r="N27" s="30"/>
    </row>
    <row r="28" spans="1:14" ht="32.1" customHeight="1" x14ac:dyDescent="0.25">
      <c r="A28" s="85" t="s">
        <v>23</v>
      </c>
      <c r="B28" s="85"/>
      <c r="C28" s="30">
        <f>SUM(C22:C27)</f>
        <v>56</v>
      </c>
      <c r="D28" s="30">
        <f t="shared" ref="D28:E28" si="9">SUM(D22:D27)</f>
        <v>63</v>
      </c>
      <c r="E28" s="30">
        <f t="shared" si="9"/>
        <v>119</v>
      </c>
      <c r="F28" s="36"/>
      <c r="G28" s="31"/>
      <c r="H28" s="31"/>
      <c r="I28" s="36"/>
      <c r="J28" s="36"/>
      <c r="K28" s="36"/>
      <c r="L28" s="30">
        <f>SUM(L22:L27)</f>
        <v>56</v>
      </c>
      <c r="M28" s="30">
        <f t="shared" ref="M28" si="10">SUM(M22:M27)</f>
        <v>63</v>
      </c>
      <c r="N28" s="30">
        <f t="shared" ref="N28" si="11">SUM(N22:N27)</f>
        <v>119</v>
      </c>
    </row>
    <row r="29" spans="1:14" ht="27.95" customHeight="1" x14ac:dyDescent="0.25">
      <c r="A29" s="107" t="s">
        <v>24</v>
      </c>
      <c r="B29" s="98"/>
      <c r="C29" s="75">
        <v>239</v>
      </c>
      <c r="D29" s="75">
        <v>312</v>
      </c>
      <c r="E29" s="75">
        <f>SUM(C29:D30)</f>
        <v>551</v>
      </c>
      <c r="F29" s="95"/>
      <c r="G29" s="95"/>
      <c r="H29" s="95"/>
      <c r="I29" s="95"/>
      <c r="J29" s="95"/>
      <c r="K29" s="95"/>
      <c r="L29" s="75">
        <v>239</v>
      </c>
      <c r="M29" s="75">
        <f>SUM(M14+M21+M28)</f>
        <v>213</v>
      </c>
      <c r="N29" s="75">
        <f>SUM(L29:M30)</f>
        <v>452</v>
      </c>
    </row>
    <row r="30" spans="1:14" ht="27.95" customHeight="1" x14ac:dyDescent="0.25">
      <c r="A30" s="99"/>
      <c r="B30" s="100"/>
      <c r="C30" s="76"/>
      <c r="D30" s="76"/>
      <c r="E30" s="76"/>
      <c r="F30" s="96"/>
      <c r="G30" s="96"/>
      <c r="H30" s="96"/>
      <c r="I30" s="96"/>
      <c r="J30" s="96"/>
      <c r="K30" s="96"/>
      <c r="L30" s="76"/>
      <c r="M30" s="76"/>
      <c r="N30" s="76"/>
    </row>
    <row r="31" spans="1:14" ht="15.95" customHeight="1" x14ac:dyDescent="0.25"/>
    <row r="32" spans="1:14" ht="20.100000000000001" customHeight="1" x14ac:dyDescent="0.25">
      <c r="K32" t="s">
        <v>258</v>
      </c>
      <c r="L32" s="3"/>
      <c r="M32" s="3"/>
      <c r="N32" s="3"/>
    </row>
    <row r="33" spans="1:14" ht="20.100000000000001" customHeight="1" x14ac:dyDescent="0.25">
      <c r="K33" t="s">
        <v>118</v>
      </c>
      <c r="L33" s="3"/>
      <c r="M33" s="3"/>
      <c r="N33" s="3"/>
    </row>
    <row r="34" spans="1:14" ht="20.100000000000001" customHeight="1" x14ac:dyDescent="0.25"/>
    <row r="43" spans="1:14" ht="27" customHeight="1" x14ac:dyDescent="0.25">
      <c r="A43" s="62" t="s">
        <v>280</v>
      </c>
      <c r="B43" s="62"/>
      <c r="C43" s="62"/>
      <c r="D43" s="62"/>
      <c r="E43" s="62"/>
      <c r="F43" s="63" t="s">
        <v>282</v>
      </c>
      <c r="G43" s="63"/>
      <c r="H43" s="63"/>
      <c r="I43" s="63"/>
      <c r="J43" s="63"/>
      <c r="K43" s="63"/>
      <c r="L43" s="63"/>
      <c r="M43" s="63"/>
      <c r="N43" s="64"/>
    </row>
    <row r="44" spans="1:14" ht="30" customHeight="1" x14ac:dyDescent="0.25">
      <c r="A44" s="90" t="s">
        <v>11</v>
      </c>
      <c r="B44" s="90"/>
      <c r="C44" s="91" t="s">
        <v>25</v>
      </c>
      <c r="D44" s="92"/>
      <c r="E44" s="81"/>
      <c r="F44" s="94" t="s">
        <v>16</v>
      </c>
      <c r="G44" s="79"/>
      <c r="H44" s="79"/>
      <c r="I44" s="94" t="s">
        <v>17</v>
      </c>
      <c r="J44" s="94"/>
      <c r="K44" s="94"/>
      <c r="L44" s="91" t="s">
        <v>69</v>
      </c>
      <c r="M44" s="92"/>
      <c r="N44" s="81"/>
    </row>
    <row r="45" spans="1:14" ht="30" customHeight="1" x14ac:dyDescent="0.25">
      <c r="A45" s="90"/>
      <c r="B45" s="90"/>
      <c r="C45" s="82"/>
      <c r="D45" s="93"/>
      <c r="E45" s="83"/>
      <c r="F45" s="79"/>
      <c r="G45" s="79"/>
      <c r="H45" s="79"/>
      <c r="I45" s="94"/>
      <c r="J45" s="94"/>
      <c r="K45" s="94"/>
      <c r="L45" s="82"/>
      <c r="M45" s="93"/>
      <c r="N45" s="83"/>
    </row>
    <row r="46" spans="1:14" ht="27" customHeight="1" x14ac:dyDescent="0.25">
      <c r="A46" s="90"/>
      <c r="B46" s="90"/>
      <c r="C46" s="75" t="s">
        <v>13</v>
      </c>
      <c r="D46" s="75" t="s">
        <v>14</v>
      </c>
      <c r="E46" s="75" t="s">
        <v>15</v>
      </c>
      <c r="F46" s="75" t="s">
        <v>13</v>
      </c>
      <c r="G46" s="75" t="s">
        <v>14</v>
      </c>
      <c r="H46" s="75" t="s">
        <v>15</v>
      </c>
      <c r="I46" s="75" t="s">
        <v>13</v>
      </c>
      <c r="J46" s="75" t="s">
        <v>14</v>
      </c>
      <c r="K46" s="75" t="s">
        <v>15</v>
      </c>
      <c r="L46" s="75" t="s">
        <v>13</v>
      </c>
      <c r="M46" s="75" t="s">
        <v>14</v>
      </c>
      <c r="N46" s="75" t="s">
        <v>15</v>
      </c>
    </row>
    <row r="47" spans="1:14" ht="27" customHeight="1" x14ac:dyDescent="0.25">
      <c r="A47" s="90"/>
      <c r="B47" s="90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</row>
    <row r="48" spans="1:14" ht="18.75" x14ac:dyDescent="0.25">
      <c r="A48" s="84" t="s">
        <v>26</v>
      </c>
      <c r="B48" s="8" t="s">
        <v>22</v>
      </c>
      <c r="C48" s="17">
        <v>19</v>
      </c>
      <c r="D48" s="17">
        <v>16</v>
      </c>
      <c r="E48" s="17">
        <f>SUM(C48:D48)</f>
        <v>35</v>
      </c>
      <c r="F48" s="10"/>
      <c r="G48" s="10"/>
      <c r="H48" s="10"/>
      <c r="I48" s="10"/>
      <c r="J48" s="10"/>
      <c r="K48" s="10"/>
      <c r="L48" s="17">
        <v>19</v>
      </c>
      <c r="M48" s="17">
        <v>16</v>
      </c>
      <c r="N48" s="17">
        <f>SUM(L48:M48)</f>
        <v>35</v>
      </c>
    </row>
    <row r="49" spans="1:14" ht="18.75" x14ac:dyDescent="0.25">
      <c r="A49" s="84"/>
      <c r="B49" s="8" t="s">
        <v>18</v>
      </c>
      <c r="C49" s="17">
        <v>20</v>
      </c>
      <c r="D49" s="17">
        <v>15</v>
      </c>
      <c r="E49" s="17">
        <f t="shared" ref="E49" si="12">SUM(C49:D49)</f>
        <v>35</v>
      </c>
      <c r="F49" s="10"/>
      <c r="G49" s="10"/>
      <c r="H49" s="10"/>
      <c r="I49" s="10"/>
      <c r="J49" s="10"/>
      <c r="K49" s="10"/>
      <c r="L49" s="17">
        <v>20</v>
      </c>
      <c r="M49" s="17">
        <v>15</v>
      </c>
      <c r="N49" s="17">
        <f t="shared" ref="N49" si="13">SUM(L49:M49)</f>
        <v>35</v>
      </c>
    </row>
    <row r="50" spans="1:14" ht="18.75" x14ac:dyDescent="0.25">
      <c r="A50" s="84"/>
      <c r="B50" s="8" t="s">
        <v>19</v>
      </c>
      <c r="C50" s="17">
        <v>21</v>
      </c>
      <c r="D50" s="17">
        <v>15</v>
      </c>
      <c r="E50" s="17">
        <f>SUM(C50:D50)</f>
        <v>36</v>
      </c>
      <c r="F50" s="10"/>
      <c r="G50" s="10"/>
      <c r="H50" s="10"/>
      <c r="I50" s="10"/>
      <c r="J50" s="10"/>
      <c r="K50" s="10"/>
      <c r="L50" s="17">
        <v>21</v>
      </c>
      <c r="M50" s="17">
        <v>15</v>
      </c>
      <c r="N50" s="17">
        <f>SUM(L50:M50)</f>
        <v>36</v>
      </c>
    </row>
    <row r="51" spans="1:14" ht="18.75" x14ac:dyDescent="0.25">
      <c r="A51" s="84"/>
      <c r="B51" s="8" t="s">
        <v>20</v>
      </c>
      <c r="C51" s="17">
        <v>20</v>
      </c>
      <c r="D51" s="17">
        <v>15</v>
      </c>
      <c r="E51" s="17">
        <f>SUM(C51:D51)</f>
        <v>35</v>
      </c>
      <c r="F51" s="10"/>
      <c r="G51" s="10"/>
      <c r="H51" s="10"/>
      <c r="I51" s="10"/>
      <c r="J51" s="10"/>
      <c r="K51" s="10"/>
      <c r="L51" s="17">
        <v>20</v>
      </c>
      <c r="M51" s="17">
        <v>15</v>
      </c>
      <c r="N51" s="17">
        <f>SUM(L51:M51)</f>
        <v>35</v>
      </c>
    </row>
    <row r="52" spans="1:14" ht="18.75" x14ac:dyDescent="0.25">
      <c r="A52" s="84"/>
      <c r="B52" s="8" t="s">
        <v>21</v>
      </c>
      <c r="C52" s="10">
        <v>19</v>
      </c>
      <c r="D52" s="10">
        <v>15</v>
      </c>
      <c r="E52" s="17">
        <f>SUM(C52:D52)</f>
        <v>34</v>
      </c>
      <c r="F52" s="10"/>
      <c r="G52" s="25"/>
      <c r="H52" s="10"/>
      <c r="I52" s="10"/>
      <c r="J52" s="10"/>
      <c r="K52" s="10"/>
      <c r="L52" s="10">
        <v>19</v>
      </c>
      <c r="M52" s="10">
        <v>15</v>
      </c>
      <c r="N52" s="17">
        <f>SUM(L52:M52)</f>
        <v>34</v>
      </c>
    </row>
    <row r="53" spans="1:14" ht="18.75" x14ac:dyDescent="0.25">
      <c r="A53" s="84"/>
      <c r="B53" s="8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spans="1:14" ht="18.75" x14ac:dyDescent="0.25">
      <c r="A54" s="11"/>
      <c r="B54" s="8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1:14" ht="24.95" customHeight="1" x14ac:dyDescent="0.25">
      <c r="A55" s="79" t="s">
        <v>23</v>
      </c>
      <c r="B55" s="79"/>
      <c r="C55" s="31">
        <f>SUM(C48:C54)</f>
        <v>99</v>
      </c>
      <c r="D55" s="31">
        <f>SUM(D48:D54)</f>
        <v>76</v>
      </c>
      <c r="E55" s="31">
        <f>SUM(E48:E54)</f>
        <v>175</v>
      </c>
      <c r="F55" s="31"/>
      <c r="G55" s="31"/>
      <c r="H55" s="31"/>
      <c r="I55" s="31"/>
      <c r="J55" s="31"/>
      <c r="K55" s="31"/>
      <c r="L55" s="31">
        <f>SUM(L48:L54)</f>
        <v>99</v>
      </c>
      <c r="M55" s="31">
        <f>SUM(M48:M54)</f>
        <v>76</v>
      </c>
      <c r="N55" s="31">
        <f>SUM(N48:N54)</f>
        <v>175</v>
      </c>
    </row>
    <row r="56" spans="1:14" ht="20.100000000000001" customHeight="1" x14ac:dyDescent="0.25">
      <c r="A56" s="86" t="s">
        <v>27</v>
      </c>
      <c r="B56" s="8" t="s">
        <v>22</v>
      </c>
      <c r="C56" s="10">
        <v>18</v>
      </c>
      <c r="D56" s="10">
        <v>14</v>
      </c>
      <c r="E56" s="10">
        <f>SUM(C56:D56)</f>
        <v>32</v>
      </c>
      <c r="F56" s="10"/>
      <c r="G56" s="10"/>
      <c r="H56" s="10"/>
      <c r="I56" s="10"/>
      <c r="J56" s="10"/>
      <c r="K56" s="10"/>
      <c r="L56" s="10">
        <v>18</v>
      </c>
      <c r="M56" s="10">
        <v>14</v>
      </c>
      <c r="N56" s="10">
        <f>SUM(L56:M56)</f>
        <v>32</v>
      </c>
    </row>
    <row r="57" spans="1:14" ht="20.100000000000001" customHeight="1" x14ac:dyDescent="0.25">
      <c r="A57" s="87"/>
      <c r="B57" s="8" t="s">
        <v>18</v>
      </c>
      <c r="C57" s="10">
        <v>17</v>
      </c>
      <c r="D57" s="10">
        <v>15</v>
      </c>
      <c r="E57" s="10">
        <f t="shared" ref="E57:E60" si="14">SUM(C57:D57)</f>
        <v>32</v>
      </c>
      <c r="F57" s="10"/>
      <c r="G57" s="10"/>
      <c r="H57" s="10"/>
      <c r="I57" s="10"/>
      <c r="J57" s="10"/>
      <c r="K57" s="10"/>
      <c r="L57" s="10">
        <v>17</v>
      </c>
      <c r="M57" s="10">
        <v>15</v>
      </c>
      <c r="N57" s="10">
        <f t="shared" ref="N57:N60" si="15">SUM(L57:M57)</f>
        <v>32</v>
      </c>
    </row>
    <row r="58" spans="1:14" ht="20.100000000000001" customHeight="1" x14ac:dyDescent="0.25">
      <c r="A58" s="87"/>
      <c r="B58" s="8" t="s">
        <v>19</v>
      </c>
      <c r="C58" s="10">
        <v>17</v>
      </c>
      <c r="D58" s="10">
        <v>13</v>
      </c>
      <c r="E58" s="10">
        <f t="shared" si="14"/>
        <v>30</v>
      </c>
      <c r="F58" s="10"/>
      <c r="G58" s="10"/>
      <c r="H58" s="10"/>
      <c r="I58" s="10"/>
      <c r="J58" s="10"/>
      <c r="K58" s="10"/>
      <c r="L58" s="10">
        <v>17</v>
      </c>
      <c r="M58" s="10">
        <v>13</v>
      </c>
      <c r="N58" s="10">
        <f t="shared" si="15"/>
        <v>30</v>
      </c>
    </row>
    <row r="59" spans="1:14" ht="20.100000000000001" customHeight="1" x14ac:dyDescent="0.25">
      <c r="A59" s="87"/>
      <c r="B59" s="8" t="s">
        <v>20</v>
      </c>
      <c r="C59" s="10">
        <v>17</v>
      </c>
      <c r="D59" s="10">
        <v>14</v>
      </c>
      <c r="E59" s="10">
        <f t="shared" si="14"/>
        <v>31</v>
      </c>
      <c r="F59" s="10"/>
      <c r="G59" s="10"/>
      <c r="H59" s="10"/>
      <c r="I59" s="10"/>
      <c r="J59" s="10"/>
      <c r="K59" s="10"/>
      <c r="L59" s="10">
        <v>17</v>
      </c>
      <c r="M59" s="10">
        <v>14</v>
      </c>
      <c r="N59" s="10">
        <f t="shared" si="15"/>
        <v>31</v>
      </c>
    </row>
    <row r="60" spans="1:14" ht="20.100000000000001" customHeight="1" x14ac:dyDescent="0.25">
      <c r="A60" s="88"/>
      <c r="B60" s="8" t="s">
        <v>21</v>
      </c>
      <c r="C60" s="10">
        <v>15</v>
      </c>
      <c r="D60" s="10">
        <v>17</v>
      </c>
      <c r="E60" s="10">
        <f t="shared" si="14"/>
        <v>32</v>
      </c>
      <c r="F60" s="10"/>
      <c r="G60" s="10"/>
      <c r="H60" s="10"/>
      <c r="I60" s="10"/>
      <c r="J60" s="10"/>
      <c r="K60" s="10"/>
      <c r="L60" s="10">
        <v>15</v>
      </c>
      <c r="M60" s="10">
        <v>17</v>
      </c>
      <c r="N60" s="10">
        <f t="shared" si="15"/>
        <v>32</v>
      </c>
    </row>
    <row r="61" spans="1:14" ht="20.100000000000001" customHeight="1" x14ac:dyDescent="0.25">
      <c r="A61" s="11"/>
      <c r="B61" s="8"/>
      <c r="C61" s="10"/>
      <c r="D61" s="10"/>
      <c r="E61" s="10"/>
      <c r="F61" s="25"/>
      <c r="G61" s="25"/>
      <c r="H61" s="25"/>
      <c r="I61" s="25"/>
      <c r="J61" s="25"/>
      <c r="K61" s="25"/>
      <c r="L61" s="10"/>
      <c r="M61" s="10"/>
      <c r="N61" s="10"/>
    </row>
    <row r="62" spans="1:14" ht="20.100000000000001" customHeight="1" x14ac:dyDescent="0.25">
      <c r="A62" s="11"/>
      <c r="B62" s="8"/>
      <c r="C62" s="10"/>
      <c r="D62" s="10"/>
      <c r="E62" s="10"/>
      <c r="F62" s="30"/>
      <c r="G62" s="30"/>
      <c r="H62" s="30"/>
      <c r="I62" s="31"/>
      <c r="J62" s="31"/>
      <c r="K62" s="31"/>
      <c r="L62" s="10"/>
      <c r="M62" s="10"/>
      <c r="N62" s="10"/>
    </row>
    <row r="63" spans="1:14" ht="20.100000000000001" customHeight="1" x14ac:dyDescent="0.25">
      <c r="A63" s="11"/>
      <c r="B63" s="8"/>
      <c r="C63" s="10"/>
      <c r="D63" s="10"/>
      <c r="E63" s="10"/>
      <c r="F63" s="25"/>
      <c r="G63" s="25"/>
      <c r="H63" s="25"/>
      <c r="I63" s="25"/>
      <c r="J63" s="25"/>
      <c r="K63" s="25"/>
      <c r="L63" s="10"/>
      <c r="M63" s="10"/>
      <c r="N63" s="10"/>
    </row>
    <row r="64" spans="1:14" ht="24.95" customHeight="1" x14ac:dyDescent="0.25">
      <c r="A64" s="79" t="s">
        <v>23</v>
      </c>
      <c r="B64" s="79"/>
      <c r="C64" s="30">
        <f>SUM(C56:C63)</f>
        <v>84</v>
      </c>
      <c r="D64" s="30">
        <f>SUM(D56:D63)</f>
        <v>73</v>
      </c>
      <c r="E64" s="30">
        <f>SUM(E56:E63)</f>
        <v>157</v>
      </c>
      <c r="F64" s="30"/>
      <c r="G64" s="30"/>
      <c r="H64" s="30"/>
      <c r="I64" s="31"/>
      <c r="J64" s="31"/>
      <c r="K64" s="31"/>
      <c r="L64" s="30">
        <f>SUM(L56:L63)</f>
        <v>84</v>
      </c>
      <c r="M64" s="30">
        <f>SUM(M56:M63)</f>
        <v>73</v>
      </c>
      <c r="N64" s="30">
        <f>SUM(N56:N63)</f>
        <v>157</v>
      </c>
    </row>
    <row r="65" spans="1:14" ht="20.100000000000001" customHeight="1" x14ac:dyDescent="0.25">
      <c r="A65" s="89" t="s">
        <v>28</v>
      </c>
      <c r="B65" s="8" t="s">
        <v>22</v>
      </c>
      <c r="C65" s="30">
        <v>14</v>
      </c>
      <c r="D65" s="30">
        <v>16</v>
      </c>
      <c r="E65" s="30">
        <f>SUM(C65:D65)</f>
        <v>30</v>
      </c>
      <c r="F65" s="25"/>
      <c r="G65" s="25"/>
      <c r="H65" s="25"/>
      <c r="I65" s="25"/>
      <c r="J65" s="25"/>
      <c r="K65" s="25"/>
      <c r="L65" s="30">
        <v>14</v>
      </c>
      <c r="M65" s="30">
        <v>16</v>
      </c>
      <c r="N65" s="30">
        <f>SUM(L65:M65)</f>
        <v>30</v>
      </c>
    </row>
    <row r="66" spans="1:14" ht="20.100000000000001" customHeight="1" x14ac:dyDescent="0.25">
      <c r="A66" s="89"/>
      <c r="B66" s="8" t="s">
        <v>18</v>
      </c>
      <c r="C66" s="30">
        <v>17</v>
      </c>
      <c r="D66" s="30">
        <v>15</v>
      </c>
      <c r="E66" s="30">
        <f t="shared" ref="E66:E68" si="16">SUM(C66:D66)</f>
        <v>32</v>
      </c>
      <c r="F66" s="25"/>
      <c r="G66" s="10"/>
      <c r="H66" s="10"/>
      <c r="I66" s="25"/>
      <c r="J66" s="25"/>
      <c r="K66" s="25"/>
      <c r="L66" s="30">
        <v>17</v>
      </c>
      <c r="M66" s="30">
        <v>15</v>
      </c>
      <c r="N66" s="30">
        <f t="shared" ref="N66:N68" si="17">SUM(L66:M66)</f>
        <v>32</v>
      </c>
    </row>
    <row r="67" spans="1:14" ht="20.100000000000001" customHeight="1" x14ac:dyDescent="0.25">
      <c r="A67" s="89"/>
      <c r="B67" s="8" t="s">
        <v>19</v>
      </c>
      <c r="C67" s="30">
        <v>11</v>
      </c>
      <c r="D67" s="30">
        <v>16</v>
      </c>
      <c r="E67" s="30">
        <f t="shared" si="16"/>
        <v>27</v>
      </c>
      <c r="F67" s="10"/>
      <c r="G67" s="25"/>
      <c r="H67" s="25"/>
      <c r="I67" s="25"/>
      <c r="J67" s="25"/>
      <c r="K67" s="25"/>
      <c r="L67" s="30">
        <v>11</v>
      </c>
      <c r="M67" s="30">
        <v>16</v>
      </c>
      <c r="N67" s="30">
        <f t="shared" si="17"/>
        <v>27</v>
      </c>
    </row>
    <row r="68" spans="1:14" ht="20.100000000000001" customHeight="1" x14ac:dyDescent="0.25">
      <c r="A68" s="89"/>
      <c r="B68" s="8" t="s">
        <v>20</v>
      </c>
      <c r="C68" s="30">
        <v>14</v>
      </c>
      <c r="D68" s="30">
        <v>16</v>
      </c>
      <c r="E68" s="30">
        <f t="shared" si="16"/>
        <v>30</v>
      </c>
      <c r="F68" s="10"/>
      <c r="G68" s="25"/>
      <c r="H68" s="25"/>
      <c r="I68" s="25"/>
      <c r="J68" s="25"/>
      <c r="K68" s="25"/>
      <c r="L68" s="30">
        <v>14</v>
      </c>
      <c r="M68" s="30">
        <v>16</v>
      </c>
      <c r="N68" s="30">
        <f t="shared" si="17"/>
        <v>30</v>
      </c>
    </row>
    <row r="69" spans="1:14" ht="20.100000000000001" customHeight="1" x14ac:dyDescent="0.25">
      <c r="A69" s="89"/>
      <c r="B69" s="8" t="s">
        <v>21</v>
      </c>
      <c r="C69" s="30"/>
      <c r="D69" s="30"/>
      <c r="E69" s="30"/>
      <c r="F69" s="25"/>
      <c r="G69" s="25"/>
      <c r="H69" s="25"/>
      <c r="I69" s="25"/>
      <c r="J69" s="25"/>
      <c r="K69" s="25"/>
      <c r="L69" s="30"/>
      <c r="M69" s="30"/>
      <c r="N69" s="30"/>
    </row>
    <row r="70" spans="1:14" ht="20.100000000000001" customHeight="1" x14ac:dyDescent="0.25">
      <c r="A70" s="11"/>
      <c r="B70" s="8"/>
      <c r="C70" s="30"/>
      <c r="D70" s="30"/>
      <c r="E70" s="30"/>
      <c r="F70" s="25"/>
      <c r="G70" s="25"/>
      <c r="H70" s="25"/>
      <c r="I70" s="25"/>
      <c r="J70" s="25"/>
      <c r="K70" s="25"/>
      <c r="L70" s="30"/>
      <c r="M70" s="30"/>
      <c r="N70" s="30"/>
    </row>
    <row r="71" spans="1:14" ht="20.100000000000001" customHeight="1" x14ac:dyDescent="0.25">
      <c r="A71" s="11"/>
      <c r="B71" s="8"/>
      <c r="C71" s="30"/>
      <c r="D71" s="30"/>
      <c r="E71" s="30"/>
      <c r="F71" s="25"/>
      <c r="G71" s="25"/>
      <c r="H71" s="25"/>
      <c r="I71" s="25"/>
      <c r="J71" s="25"/>
      <c r="K71" s="25"/>
      <c r="L71" s="30"/>
      <c r="M71" s="30"/>
      <c r="N71" s="30"/>
    </row>
    <row r="72" spans="1:14" ht="20.100000000000001" customHeight="1" x14ac:dyDescent="0.25">
      <c r="A72" s="11"/>
      <c r="B72" s="8"/>
      <c r="C72" s="30"/>
      <c r="D72" s="30"/>
      <c r="E72" s="30"/>
      <c r="F72" s="25"/>
      <c r="G72" s="25"/>
      <c r="H72" s="25"/>
      <c r="I72" s="25"/>
      <c r="J72" s="25"/>
      <c r="K72" s="25"/>
      <c r="L72" s="30"/>
      <c r="M72" s="30"/>
      <c r="N72" s="30"/>
    </row>
    <row r="73" spans="1:14" ht="20.100000000000001" customHeight="1" x14ac:dyDescent="0.25">
      <c r="A73" s="11"/>
      <c r="B73" s="8"/>
      <c r="C73" s="30"/>
      <c r="D73" s="30"/>
      <c r="E73" s="30"/>
      <c r="F73" s="25"/>
      <c r="G73" s="25"/>
      <c r="H73" s="25"/>
      <c r="I73" s="25"/>
      <c r="J73" s="25"/>
      <c r="K73" s="25"/>
      <c r="L73" s="30"/>
      <c r="M73" s="30"/>
      <c r="N73" s="30"/>
    </row>
    <row r="74" spans="1:14" ht="20.100000000000001" customHeight="1" x14ac:dyDescent="0.25">
      <c r="A74" s="11"/>
      <c r="B74" s="8"/>
      <c r="C74" s="30"/>
      <c r="D74" s="30"/>
      <c r="E74" s="30"/>
      <c r="F74" s="25"/>
      <c r="G74" s="25"/>
      <c r="H74" s="25"/>
      <c r="I74" s="25"/>
      <c r="J74" s="25"/>
      <c r="K74" s="25"/>
      <c r="L74" s="30"/>
      <c r="M74" s="30"/>
      <c r="N74" s="30"/>
    </row>
    <row r="75" spans="1:14" ht="24.95" customHeight="1" x14ac:dyDescent="0.25">
      <c r="A75" s="79" t="s">
        <v>23</v>
      </c>
      <c r="B75" s="79"/>
      <c r="C75" s="30">
        <f>SUM(C65:C74)</f>
        <v>56</v>
      </c>
      <c r="D75" s="30">
        <f>SUM(D65:D74)</f>
        <v>63</v>
      </c>
      <c r="E75" s="30">
        <f>SUM(E65:E74)</f>
        <v>119</v>
      </c>
      <c r="F75" s="36"/>
      <c r="G75" s="31"/>
      <c r="H75" s="31"/>
      <c r="I75" s="36"/>
      <c r="J75" s="36"/>
      <c r="K75" s="36"/>
      <c r="L75" s="30">
        <f>SUM(L65:L74)</f>
        <v>56</v>
      </c>
      <c r="M75" s="30">
        <f>SUM(M65:M74)</f>
        <v>63</v>
      </c>
      <c r="N75" s="30">
        <f>SUM(N65:N74)</f>
        <v>119</v>
      </c>
    </row>
    <row r="76" spans="1:14" ht="27" customHeight="1" x14ac:dyDescent="0.25">
      <c r="A76" s="80" t="s">
        <v>24</v>
      </c>
      <c r="B76" s="81"/>
      <c r="C76" s="75">
        <f>SUM(C55+C64+C75)</f>
        <v>239</v>
      </c>
      <c r="D76" s="75">
        <f>SUM(D55+D64+D75)</f>
        <v>212</v>
      </c>
      <c r="E76" s="75">
        <f>SUM(C76:D77)</f>
        <v>451</v>
      </c>
      <c r="F76" s="95"/>
      <c r="G76" s="95"/>
      <c r="H76" s="95"/>
      <c r="I76" s="95"/>
      <c r="J76" s="95"/>
      <c r="K76" s="95"/>
      <c r="L76" s="75">
        <f>SUM(L55+L64+L75)</f>
        <v>239</v>
      </c>
      <c r="M76" s="75">
        <f>SUM(M55+M64+M75)</f>
        <v>212</v>
      </c>
      <c r="N76" s="75">
        <f>SUM(L76:M77)</f>
        <v>451</v>
      </c>
    </row>
    <row r="77" spans="1:14" ht="27" customHeight="1" x14ac:dyDescent="0.25">
      <c r="A77" s="82"/>
      <c r="B77" s="83"/>
      <c r="C77" s="76"/>
      <c r="D77" s="76"/>
      <c r="E77" s="76"/>
      <c r="F77" s="96"/>
      <c r="G77" s="96"/>
      <c r="H77" s="96"/>
      <c r="I77" s="96"/>
      <c r="J77" s="96"/>
      <c r="K77" s="96"/>
      <c r="L77" s="76"/>
      <c r="M77" s="76"/>
      <c r="N77" s="76"/>
    </row>
    <row r="78" spans="1:14" ht="18.75" x14ac:dyDescent="0.25">
      <c r="A78" s="26"/>
      <c r="B78" s="27"/>
      <c r="C78" s="19"/>
      <c r="D78" s="19"/>
      <c r="E78" s="19"/>
      <c r="L78" s="19"/>
      <c r="M78" s="19"/>
      <c r="N78" s="19"/>
    </row>
    <row r="79" spans="1:14" ht="20.100000000000001" customHeight="1" x14ac:dyDescent="0.25">
      <c r="A79" s="19"/>
      <c r="B79" s="19"/>
      <c r="K79" t="s">
        <v>251</v>
      </c>
      <c r="L79" s="3"/>
      <c r="M79" s="3"/>
      <c r="N79" s="3"/>
    </row>
    <row r="80" spans="1:14" ht="20.100000000000001" customHeight="1" x14ac:dyDescent="0.25">
      <c r="A80" s="19"/>
      <c r="B80" s="19"/>
      <c r="K80" t="s">
        <v>118</v>
      </c>
      <c r="L80" s="3"/>
      <c r="M80" s="3"/>
      <c r="N80" s="3"/>
    </row>
    <row r="81" spans="1:14" ht="20.100000000000001" customHeight="1" x14ac:dyDescent="0.25">
      <c r="A81" s="19"/>
      <c r="B81" s="19"/>
      <c r="L81" s="3"/>
      <c r="M81" s="3"/>
      <c r="N81" s="3"/>
    </row>
    <row r="82" spans="1:14" ht="20.100000000000001" customHeight="1" x14ac:dyDescent="0.25">
      <c r="A82" s="19"/>
      <c r="B82" s="19"/>
      <c r="L82" s="3"/>
      <c r="M82" s="3"/>
      <c r="N82" s="3"/>
    </row>
    <row r="83" spans="1:14" x14ac:dyDescent="0.25">
      <c r="A83" s="19"/>
      <c r="B83" s="19"/>
      <c r="L83" s="3"/>
      <c r="M83" s="3"/>
      <c r="N83" s="3"/>
    </row>
    <row r="84" spans="1:14" x14ac:dyDescent="0.25">
      <c r="A84" s="19"/>
      <c r="B84" s="19"/>
      <c r="L84" s="3"/>
      <c r="M84" s="3"/>
      <c r="N84" s="3"/>
    </row>
    <row r="85" spans="1:14" x14ac:dyDescent="0.25">
      <c r="A85" s="19"/>
      <c r="B85" s="19"/>
      <c r="L85" s="3"/>
      <c r="M85" s="3"/>
      <c r="N85" s="3"/>
    </row>
    <row r="86" spans="1:14" x14ac:dyDescent="0.25">
      <c r="A86" s="19"/>
      <c r="B86" s="19"/>
      <c r="L86" s="3"/>
      <c r="M86" s="3"/>
      <c r="N86" s="3"/>
    </row>
    <row r="87" spans="1:14" x14ac:dyDescent="0.25">
      <c r="A87" s="19"/>
      <c r="B87" s="19"/>
      <c r="L87" s="3"/>
      <c r="M87" s="3"/>
      <c r="N87" s="3"/>
    </row>
    <row r="88" spans="1:14" x14ac:dyDescent="0.25">
      <c r="A88" s="19"/>
      <c r="B88" s="19"/>
      <c r="L88" s="3"/>
      <c r="M88" s="3"/>
      <c r="N88" s="3"/>
    </row>
    <row r="89" spans="1:14" x14ac:dyDescent="0.25">
      <c r="A89" s="19"/>
      <c r="B89" s="19"/>
      <c r="L89" s="3"/>
      <c r="M89" s="3"/>
      <c r="N89" s="3"/>
    </row>
    <row r="90" spans="1:14" x14ac:dyDescent="0.25">
      <c r="A90" s="19"/>
      <c r="B90" s="19"/>
      <c r="L90" s="3"/>
      <c r="M90" s="3"/>
      <c r="N90" s="3"/>
    </row>
    <row r="91" spans="1:14" x14ac:dyDescent="0.25">
      <c r="A91" s="19"/>
      <c r="B91" s="19"/>
      <c r="L91" s="3"/>
      <c r="M91" s="3"/>
      <c r="N91" s="3"/>
    </row>
    <row r="92" spans="1:14" x14ac:dyDescent="0.25">
      <c r="A92" s="19"/>
      <c r="B92" s="19"/>
      <c r="L92" s="3"/>
      <c r="M92" s="3"/>
      <c r="N92" s="3"/>
    </row>
    <row r="93" spans="1:14" ht="23.25" x14ac:dyDescent="0.25">
      <c r="A93" s="62" t="s">
        <v>280</v>
      </c>
      <c r="B93" s="62"/>
      <c r="C93" s="62"/>
      <c r="D93" s="62"/>
      <c r="E93" s="62"/>
      <c r="F93" s="63" t="s">
        <v>283</v>
      </c>
      <c r="G93" s="63"/>
      <c r="H93" s="63"/>
      <c r="I93" s="63"/>
      <c r="J93" s="63"/>
      <c r="K93" s="63"/>
      <c r="L93" s="63"/>
      <c r="M93" s="63"/>
      <c r="N93" s="64"/>
    </row>
    <row r="94" spans="1:14" ht="30" customHeight="1" x14ac:dyDescent="0.25">
      <c r="A94" s="90" t="s">
        <v>11</v>
      </c>
      <c r="B94" s="90"/>
      <c r="C94" s="91" t="s">
        <v>25</v>
      </c>
      <c r="D94" s="92"/>
      <c r="E94" s="81"/>
      <c r="F94" s="94" t="s">
        <v>16</v>
      </c>
      <c r="G94" s="79"/>
      <c r="H94" s="79"/>
      <c r="I94" s="94" t="s">
        <v>17</v>
      </c>
      <c r="J94" s="94"/>
      <c r="K94" s="94"/>
      <c r="L94" s="91" t="s">
        <v>69</v>
      </c>
      <c r="M94" s="92"/>
      <c r="N94" s="81"/>
    </row>
    <row r="95" spans="1:14" ht="30" customHeight="1" x14ac:dyDescent="0.25">
      <c r="A95" s="90"/>
      <c r="B95" s="90"/>
      <c r="C95" s="82"/>
      <c r="D95" s="93"/>
      <c r="E95" s="83"/>
      <c r="F95" s="79"/>
      <c r="G95" s="79"/>
      <c r="H95" s="79"/>
      <c r="I95" s="94"/>
      <c r="J95" s="94"/>
      <c r="K95" s="94"/>
      <c r="L95" s="82"/>
      <c r="M95" s="93"/>
      <c r="N95" s="83"/>
    </row>
    <row r="96" spans="1:14" ht="27" customHeight="1" x14ac:dyDescent="0.25">
      <c r="A96" s="90"/>
      <c r="B96" s="90"/>
      <c r="C96" s="75" t="s">
        <v>13</v>
      </c>
      <c r="D96" s="75" t="s">
        <v>14</v>
      </c>
      <c r="E96" s="75" t="s">
        <v>15</v>
      </c>
      <c r="F96" s="75" t="s">
        <v>13</v>
      </c>
      <c r="G96" s="75" t="s">
        <v>14</v>
      </c>
      <c r="H96" s="75" t="s">
        <v>15</v>
      </c>
      <c r="I96" s="75" t="s">
        <v>13</v>
      </c>
      <c r="J96" s="75" t="s">
        <v>14</v>
      </c>
      <c r="K96" s="75" t="s">
        <v>15</v>
      </c>
      <c r="L96" s="75" t="s">
        <v>13</v>
      </c>
      <c r="M96" s="75" t="s">
        <v>14</v>
      </c>
      <c r="N96" s="75" t="s">
        <v>15</v>
      </c>
    </row>
    <row r="97" spans="1:14" ht="27" customHeight="1" x14ac:dyDescent="0.25">
      <c r="A97" s="90"/>
      <c r="B97" s="90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</row>
    <row r="98" spans="1:14" ht="20.100000000000001" customHeight="1" x14ac:dyDescent="0.25">
      <c r="A98" s="84" t="s">
        <v>26</v>
      </c>
      <c r="B98" s="8" t="s">
        <v>22</v>
      </c>
      <c r="C98" s="17">
        <v>19</v>
      </c>
      <c r="D98" s="17">
        <v>16</v>
      </c>
      <c r="E98" s="17">
        <f t="shared" ref="E98:E102" si="18">D98+C98</f>
        <v>35</v>
      </c>
      <c r="F98" s="10"/>
      <c r="G98" s="10"/>
      <c r="H98" s="10"/>
      <c r="I98" s="10"/>
      <c r="J98" s="10"/>
      <c r="K98" s="10"/>
      <c r="L98" s="17">
        <v>19</v>
      </c>
      <c r="M98" s="17">
        <v>16</v>
      </c>
      <c r="N98" s="17">
        <f>SUM(L98:M98)</f>
        <v>35</v>
      </c>
    </row>
    <row r="99" spans="1:14" ht="20.100000000000001" customHeight="1" x14ac:dyDescent="0.25">
      <c r="A99" s="84"/>
      <c r="B99" s="8" t="s">
        <v>18</v>
      </c>
      <c r="C99" s="17">
        <v>19</v>
      </c>
      <c r="D99" s="17">
        <v>15</v>
      </c>
      <c r="E99" s="17">
        <f t="shared" si="18"/>
        <v>34</v>
      </c>
      <c r="F99" s="10"/>
      <c r="G99" s="10"/>
      <c r="H99" s="10"/>
      <c r="I99" s="10">
        <v>1</v>
      </c>
      <c r="J99" s="10"/>
      <c r="K99" s="10">
        <v>1</v>
      </c>
      <c r="L99" s="17">
        <v>20</v>
      </c>
      <c r="M99" s="17">
        <v>15</v>
      </c>
      <c r="N99" s="17">
        <f t="shared" ref="N99" si="19">SUM(L99:M99)</f>
        <v>35</v>
      </c>
    </row>
    <row r="100" spans="1:14" ht="20.100000000000001" customHeight="1" x14ac:dyDescent="0.25">
      <c r="A100" s="84"/>
      <c r="B100" s="8" t="s">
        <v>19</v>
      </c>
      <c r="C100" s="17">
        <v>21</v>
      </c>
      <c r="D100" s="17">
        <v>15</v>
      </c>
      <c r="E100" s="17">
        <f t="shared" si="18"/>
        <v>36</v>
      </c>
      <c r="F100" s="10"/>
      <c r="G100" s="10"/>
      <c r="H100" s="10"/>
      <c r="I100" s="10"/>
      <c r="J100" s="10"/>
      <c r="K100" s="10"/>
      <c r="L100" s="17">
        <v>21</v>
      </c>
      <c r="M100" s="17">
        <v>15</v>
      </c>
      <c r="N100" s="17">
        <f>SUM(L100:M100)</f>
        <v>36</v>
      </c>
    </row>
    <row r="101" spans="1:14" ht="20.100000000000001" customHeight="1" x14ac:dyDescent="0.25">
      <c r="A101" s="84"/>
      <c r="B101" s="8" t="s">
        <v>20</v>
      </c>
      <c r="C101" s="17">
        <v>20</v>
      </c>
      <c r="D101" s="17">
        <v>15</v>
      </c>
      <c r="E101" s="17">
        <f t="shared" si="18"/>
        <v>35</v>
      </c>
      <c r="F101" s="10"/>
      <c r="G101" s="10"/>
      <c r="H101" s="10"/>
      <c r="I101" s="10"/>
      <c r="J101" s="10"/>
      <c r="K101" s="10"/>
      <c r="L101" s="17">
        <v>20</v>
      </c>
      <c r="M101" s="17">
        <v>15</v>
      </c>
      <c r="N101" s="17">
        <f>SUM(L101:M101)</f>
        <v>35</v>
      </c>
    </row>
    <row r="102" spans="1:14" ht="20.100000000000001" customHeight="1" x14ac:dyDescent="0.25">
      <c r="A102" s="84"/>
      <c r="B102" s="8" t="s">
        <v>21</v>
      </c>
      <c r="C102" s="10">
        <v>19</v>
      </c>
      <c r="D102" s="10">
        <v>15</v>
      </c>
      <c r="E102" s="17">
        <f t="shared" si="18"/>
        <v>34</v>
      </c>
      <c r="F102" s="10"/>
      <c r="G102" s="25"/>
      <c r="H102" s="10"/>
      <c r="I102" s="10"/>
      <c r="J102" s="10"/>
      <c r="K102" s="10"/>
      <c r="L102" s="10">
        <v>19</v>
      </c>
      <c r="M102" s="10">
        <v>15</v>
      </c>
      <c r="N102" s="17">
        <f>SUM(L102:M102)</f>
        <v>34</v>
      </c>
    </row>
    <row r="103" spans="1:14" ht="20.100000000000001" customHeight="1" x14ac:dyDescent="0.25">
      <c r="A103" s="84"/>
      <c r="B103" s="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spans="1:14" ht="20.100000000000001" customHeight="1" x14ac:dyDescent="0.25">
      <c r="A104" s="11"/>
      <c r="B104" s="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spans="1:14" ht="24.95" customHeight="1" x14ac:dyDescent="0.25">
      <c r="A105" s="79" t="s">
        <v>23</v>
      </c>
      <c r="B105" s="79"/>
      <c r="C105" s="31">
        <f>C102+C101+C100+C99+C98</f>
        <v>98</v>
      </c>
      <c r="D105" s="31">
        <f t="shared" ref="D105:E105" si="20">D102+D101+D100+D99+D98</f>
        <v>76</v>
      </c>
      <c r="E105" s="31">
        <f t="shared" si="20"/>
        <v>174</v>
      </c>
      <c r="F105" s="31"/>
      <c r="G105" s="31"/>
      <c r="H105" s="31"/>
      <c r="I105" s="30">
        <f>SUM(I95:I104)</f>
        <v>1</v>
      </c>
      <c r="J105" s="31"/>
      <c r="K105" s="30">
        <f>SUM(K95:K104)</f>
        <v>1</v>
      </c>
      <c r="L105" s="31">
        <f t="shared" ref="L105:N105" si="21">L102+L101+L100+L99+L98</f>
        <v>99</v>
      </c>
      <c r="M105" s="31">
        <f t="shared" si="21"/>
        <v>76</v>
      </c>
      <c r="N105" s="31">
        <f t="shared" si="21"/>
        <v>175</v>
      </c>
    </row>
    <row r="106" spans="1:14" ht="20.100000000000001" customHeight="1" x14ac:dyDescent="0.25">
      <c r="A106" s="86" t="s">
        <v>27</v>
      </c>
      <c r="B106" s="8" t="s">
        <v>22</v>
      </c>
      <c r="C106" s="17">
        <v>17</v>
      </c>
      <c r="D106" s="17">
        <v>14</v>
      </c>
      <c r="E106" s="17">
        <f t="shared" ref="E106:E108" si="22">D106+C106</f>
        <v>31</v>
      </c>
      <c r="F106" s="10"/>
      <c r="G106" s="10"/>
      <c r="H106" s="10"/>
      <c r="I106" s="10">
        <v>1</v>
      </c>
      <c r="J106" s="10"/>
      <c r="K106" s="10">
        <v>1</v>
      </c>
      <c r="L106" s="10">
        <v>18</v>
      </c>
      <c r="M106" s="10">
        <v>14</v>
      </c>
      <c r="N106" s="10">
        <f>SUM(L106:M106)</f>
        <v>32</v>
      </c>
    </row>
    <row r="107" spans="1:14" ht="20.100000000000001" customHeight="1" x14ac:dyDescent="0.25">
      <c r="A107" s="87"/>
      <c r="B107" s="8" t="s">
        <v>18</v>
      </c>
      <c r="C107" s="17">
        <v>17</v>
      </c>
      <c r="D107" s="17">
        <v>13</v>
      </c>
      <c r="E107" s="17">
        <f t="shared" si="22"/>
        <v>30</v>
      </c>
      <c r="F107" s="10"/>
      <c r="G107" s="10"/>
      <c r="H107" s="10"/>
      <c r="I107" s="10"/>
      <c r="J107" s="10">
        <v>2</v>
      </c>
      <c r="K107" s="10">
        <v>2</v>
      </c>
      <c r="L107" s="10">
        <v>17</v>
      </c>
      <c r="M107" s="10">
        <v>15</v>
      </c>
      <c r="N107" s="10">
        <f t="shared" ref="N107:N110" si="23">SUM(L107:M107)</f>
        <v>32</v>
      </c>
    </row>
    <row r="108" spans="1:14" ht="20.100000000000001" customHeight="1" x14ac:dyDescent="0.25">
      <c r="A108" s="87"/>
      <c r="B108" s="8" t="s">
        <v>19</v>
      </c>
      <c r="C108" s="17">
        <v>17</v>
      </c>
      <c r="D108" s="17">
        <v>13</v>
      </c>
      <c r="E108" s="17">
        <f t="shared" si="22"/>
        <v>30</v>
      </c>
      <c r="F108" s="10"/>
      <c r="G108" s="10"/>
      <c r="H108" s="10"/>
      <c r="I108" s="10"/>
      <c r="J108" s="10"/>
      <c r="K108" s="10"/>
      <c r="L108" s="10">
        <v>17</v>
      </c>
      <c r="M108" s="10">
        <v>13</v>
      </c>
      <c r="N108" s="10">
        <f t="shared" si="23"/>
        <v>30</v>
      </c>
    </row>
    <row r="109" spans="1:14" ht="20.100000000000001" customHeight="1" x14ac:dyDescent="0.25">
      <c r="A109" s="87"/>
      <c r="B109" s="8" t="s">
        <v>20</v>
      </c>
      <c r="C109" s="17">
        <v>16</v>
      </c>
      <c r="D109" s="17">
        <v>14</v>
      </c>
      <c r="E109" s="17">
        <f>D109+C109</f>
        <v>30</v>
      </c>
      <c r="F109" s="10"/>
      <c r="G109" s="10"/>
      <c r="H109" s="10"/>
      <c r="I109" s="10">
        <v>1</v>
      </c>
      <c r="J109" s="10"/>
      <c r="K109" s="10">
        <v>1</v>
      </c>
      <c r="L109" s="10">
        <v>17</v>
      </c>
      <c r="M109" s="10">
        <v>14</v>
      </c>
      <c r="N109" s="10">
        <f t="shared" si="23"/>
        <v>31</v>
      </c>
    </row>
    <row r="110" spans="1:14" ht="20.100000000000001" customHeight="1" x14ac:dyDescent="0.25">
      <c r="A110" s="88"/>
      <c r="B110" s="8" t="s">
        <v>21</v>
      </c>
      <c r="C110" s="10">
        <v>15</v>
      </c>
      <c r="D110" s="10">
        <v>17</v>
      </c>
      <c r="E110" s="17">
        <f>D110+C110</f>
        <v>32</v>
      </c>
      <c r="F110" s="10"/>
      <c r="G110" s="10"/>
      <c r="H110" s="10"/>
      <c r="I110" s="10"/>
      <c r="J110" s="10"/>
      <c r="K110" s="10"/>
      <c r="L110" s="10">
        <v>15</v>
      </c>
      <c r="M110" s="10">
        <v>17</v>
      </c>
      <c r="N110" s="10">
        <f t="shared" si="23"/>
        <v>32</v>
      </c>
    </row>
    <row r="111" spans="1:14" ht="20.100000000000001" customHeight="1" x14ac:dyDescent="0.25">
      <c r="A111" s="11"/>
      <c r="B111" s="8"/>
      <c r="C111" s="25"/>
      <c r="D111" s="25"/>
      <c r="E111" s="25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20.100000000000001" customHeight="1" x14ac:dyDescent="0.25">
      <c r="A112" s="11"/>
      <c r="B112" s="8"/>
      <c r="C112" s="25"/>
      <c r="D112" s="25"/>
      <c r="E112" s="25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20.100000000000001" customHeight="1" x14ac:dyDescent="0.25">
      <c r="A113" s="11"/>
      <c r="B113" s="8"/>
      <c r="C113" s="10"/>
      <c r="D113" s="10"/>
      <c r="E113" s="10"/>
      <c r="F113" s="25"/>
      <c r="G113" s="25"/>
      <c r="H113" s="25"/>
      <c r="I113" s="25"/>
      <c r="J113" s="25"/>
      <c r="K113" s="25"/>
      <c r="L113" s="10"/>
      <c r="M113" s="10"/>
      <c r="N113" s="10"/>
    </row>
    <row r="114" spans="1:14" ht="24.95" customHeight="1" x14ac:dyDescent="0.25">
      <c r="A114" s="79" t="s">
        <v>23</v>
      </c>
      <c r="B114" s="79"/>
      <c r="C114" s="31">
        <f>C110+C109+C108+C107+C106</f>
        <v>82</v>
      </c>
      <c r="D114" s="31">
        <f t="shared" ref="D114:E114" si="24">D110+D109+D108+D107+D106</f>
        <v>71</v>
      </c>
      <c r="E114" s="31">
        <f t="shared" si="24"/>
        <v>153</v>
      </c>
      <c r="F114" s="30"/>
      <c r="G114" s="30"/>
      <c r="H114" s="30"/>
      <c r="I114" s="31">
        <f t="shared" ref="I114:N114" si="25">I110+I109+I108+I107+I106</f>
        <v>2</v>
      </c>
      <c r="J114" s="31">
        <f t="shared" si="25"/>
        <v>2</v>
      </c>
      <c r="K114" s="31">
        <f t="shared" si="25"/>
        <v>4</v>
      </c>
      <c r="L114" s="31">
        <f t="shared" si="25"/>
        <v>84</v>
      </c>
      <c r="M114" s="31">
        <f t="shared" si="25"/>
        <v>73</v>
      </c>
      <c r="N114" s="31">
        <f t="shared" si="25"/>
        <v>157</v>
      </c>
    </row>
    <row r="115" spans="1:14" ht="20.100000000000001" customHeight="1" x14ac:dyDescent="0.25">
      <c r="A115" s="89" t="s">
        <v>28</v>
      </c>
      <c r="B115" s="8" t="s">
        <v>22</v>
      </c>
      <c r="C115" s="30">
        <v>14</v>
      </c>
      <c r="D115" s="30">
        <v>16</v>
      </c>
      <c r="E115" s="17">
        <f t="shared" ref="E115:E118" si="26">D115+C115</f>
        <v>30</v>
      </c>
      <c r="F115" s="25"/>
      <c r="G115" s="25"/>
      <c r="H115" s="25"/>
      <c r="I115" s="25"/>
      <c r="J115" s="25"/>
      <c r="K115" s="25"/>
      <c r="L115" s="30">
        <v>14</v>
      </c>
      <c r="M115" s="30">
        <v>16</v>
      </c>
      <c r="N115" s="30">
        <f>SUM(L115:M115)</f>
        <v>30</v>
      </c>
    </row>
    <row r="116" spans="1:14" ht="20.100000000000001" customHeight="1" x14ac:dyDescent="0.25">
      <c r="A116" s="89"/>
      <c r="B116" s="8" t="s">
        <v>18</v>
      </c>
      <c r="C116" s="30">
        <v>17</v>
      </c>
      <c r="D116" s="30">
        <v>15</v>
      </c>
      <c r="E116" s="17">
        <f t="shared" si="26"/>
        <v>32</v>
      </c>
      <c r="F116" s="10"/>
      <c r="G116" s="10"/>
      <c r="H116" s="10"/>
      <c r="I116" s="25"/>
      <c r="J116" s="25"/>
      <c r="K116" s="25"/>
      <c r="L116" s="30">
        <v>17</v>
      </c>
      <c r="M116" s="30">
        <v>15</v>
      </c>
      <c r="N116" s="30">
        <f t="shared" ref="N116:N118" si="27">SUM(L116:M116)</f>
        <v>32</v>
      </c>
    </row>
    <row r="117" spans="1:14" ht="20.100000000000001" customHeight="1" x14ac:dyDescent="0.25">
      <c r="A117" s="89"/>
      <c r="B117" s="8" t="s">
        <v>19</v>
      </c>
      <c r="C117" s="30">
        <v>11</v>
      </c>
      <c r="D117" s="30">
        <v>15</v>
      </c>
      <c r="E117" s="17">
        <f t="shared" si="26"/>
        <v>26</v>
      </c>
      <c r="F117" s="10"/>
      <c r="G117" s="25"/>
      <c r="H117" s="25"/>
      <c r="I117" s="25"/>
      <c r="J117" s="10">
        <v>1</v>
      </c>
      <c r="K117" s="25"/>
      <c r="L117" s="30">
        <v>11</v>
      </c>
      <c r="M117" s="30">
        <v>16</v>
      </c>
      <c r="N117" s="30">
        <f t="shared" si="27"/>
        <v>27</v>
      </c>
    </row>
    <row r="118" spans="1:14" ht="20.100000000000001" customHeight="1" x14ac:dyDescent="0.25">
      <c r="A118" s="89"/>
      <c r="B118" s="8" t="s">
        <v>20</v>
      </c>
      <c r="C118" s="30">
        <v>14</v>
      </c>
      <c r="D118" s="30">
        <v>16</v>
      </c>
      <c r="E118" s="17">
        <f t="shared" si="26"/>
        <v>30</v>
      </c>
      <c r="F118" s="10"/>
      <c r="G118" s="25"/>
      <c r="H118" s="25"/>
      <c r="I118" s="25"/>
      <c r="J118" s="25"/>
      <c r="K118" s="25"/>
      <c r="L118" s="30">
        <v>14</v>
      </c>
      <c r="M118" s="30">
        <v>16</v>
      </c>
      <c r="N118" s="30">
        <f t="shared" si="27"/>
        <v>30</v>
      </c>
    </row>
    <row r="119" spans="1:14" ht="20.100000000000001" customHeight="1" x14ac:dyDescent="0.25">
      <c r="A119" s="89"/>
      <c r="B119" s="8"/>
      <c r="C119" s="30"/>
      <c r="D119" s="30"/>
      <c r="E119" s="30"/>
      <c r="F119" s="25"/>
      <c r="G119" s="25"/>
      <c r="H119" s="25"/>
      <c r="I119" s="25"/>
      <c r="J119" s="25"/>
      <c r="K119" s="25"/>
      <c r="L119" s="30"/>
      <c r="M119" s="30"/>
      <c r="N119" s="30"/>
    </row>
    <row r="120" spans="1:14" ht="20.100000000000001" customHeight="1" x14ac:dyDescent="0.25">
      <c r="A120" s="11"/>
      <c r="B120" s="8"/>
      <c r="C120" s="30"/>
      <c r="D120" s="30"/>
      <c r="E120" s="30"/>
      <c r="F120" s="25"/>
      <c r="G120" s="25"/>
      <c r="H120" s="25"/>
      <c r="I120" s="25"/>
      <c r="J120" s="25"/>
      <c r="K120" s="25"/>
      <c r="L120" s="30"/>
      <c r="M120" s="30"/>
      <c r="N120" s="30"/>
    </row>
    <row r="121" spans="1:14" ht="20.100000000000001" customHeight="1" x14ac:dyDescent="0.25">
      <c r="A121" s="11"/>
      <c r="B121" s="8"/>
      <c r="C121" s="30"/>
      <c r="D121" s="30"/>
      <c r="E121" s="30"/>
      <c r="F121" s="25"/>
      <c r="G121" s="25"/>
      <c r="H121" s="25"/>
      <c r="I121" s="25"/>
      <c r="J121" s="25"/>
      <c r="K121" s="25"/>
      <c r="L121" s="30"/>
      <c r="M121" s="30"/>
      <c r="N121" s="30"/>
    </row>
    <row r="122" spans="1:14" ht="20.100000000000001" customHeight="1" x14ac:dyDescent="0.25">
      <c r="A122" s="11"/>
      <c r="B122" s="8"/>
      <c r="C122" s="30"/>
      <c r="D122" s="30"/>
      <c r="E122" s="30"/>
      <c r="F122" s="25"/>
      <c r="G122" s="25"/>
      <c r="H122" s="25"/>
      <c r="I122" s="25"/>
      <c r="J122" s="25"/>
      <c r="K122" s="25"/>
      <c r="L122" s="30"/>
      <c r="M122" s="30"/>
      <c r="N122" s="30"/>
    </row>
    <row r="123" spans="1:14" ht="20.100000000000001" customHeight="1" x14ac:dyDescent="0.25">
      <c r="A123" s="11"/>
      <c r="B123" s="8"/>
      <c r="C123" s="30"/>
      <c r="D123" s="30"/>
      <c r="E123" s="30"/>
      <c r="F123" s="25"/>
      <c r="G123" s="25"/>
      <c r="H123" s="25"/>
      <c r="I123" s="25"/>
      <c r="J123" s="25"/>
      <c r="K123" s="25"/>
      <c r="L123" s="30"/>
      <c r="M123" s="30"/>
      <c r="N123" s="30"/>
    </row>
    <row r="124" spans="1:14" ht="20.100000000000001" customHeight="1" x14ac:dyDescent="0.25">
      <c r="A124" s="11"/>
      <c r="B124" s="8"/>
      <c r="C124" s="30"/>
      <c r="D124" s="30"/>
      <c r="E124" s="30"/>
      <c r="F124" s="25"/>
      <c r="G124" s="25"/>
      <c r="H124" s="25"/>
      <c r="I124" s="25"/>
      <c r="J124" s="25"/>
      <c r="K124" s="25"/>
      <c r="L124" s="30"/>
      <c r="M124" s="30"/>
      <c r="N124" s="30"/>
    </row>
    <row r="125" spans="1:14" ht="24.95" customHeight="1" x14ac:dyDescent="0.25">
      <c r="A125" s="79" t="s">
        <v>23</v>
      </c>
      <c r="B125" s="79"/>
      <c r="C125" s="30">
        <f t="shared" ref="C125:E125" si="28">SUM(C115:C124)</f>
        <v>56</v>
      </c>
      <c r="D125" s="30">
        <f t="shared" si="28"/>
        <v>62</v>
      </c>
      <c r="E125" s="30">
        <f t="shared" si="28"/>
        <v>118</v>
      </c>
      <c r="F125" s="36"/>
      <c r="G125" s="31"/>
      <c r="H125" s="31"/>
      <c r="I125" s="36"/>
      <c r="J125" s="31">
        <v>1</v>
      </c>
      <c r="K125" s="31">
        <v>1</v>
      </c>
      <c r="L125" s="30">
        <f>SUM(L115:L124)</f>
        <v>56</v>
      </c>
      <c r="M125" s="30">
        <f>SUM(M115:M124)</f>
        <v>63</v>
      </c>
      <c r="N125" s="30">
        <f>SUM(N115:N124)</f>
        <v>119</v>
      </c>
    </row>
    <row r="126" spans="1:14" ht="27" customHeight="1" x14ac:dyDescent="0.25">
      <c r="A126" s="80" t="s">
        <v>24</v>
      </c>
      <c r="B126" s="81"/>
      <c r="C126" s="75">
        <f>C125+C114+C105</f>
        <v>236</v>
      </c>
      <c r="D126" s="75">
        <f t="shared" ref="D126:E126" si="29">D125+D114+D105</f>
        <v>209</v>
      </c>
      <c r="E126" s="75">
        <f t="shared" si="29"/>
        <v>445</v>
      </c>
      <c r="F126" s="77"/>
      <c r="G126" s="77"/>
      <c r="H126" s="77"/>
      <c r="I126" s="77">
        <v>3</v>
      </c>
      <c r="J126" s="77">
        <v>3</v>
      </c>
      <c r="K126" s="77">
        <v>6</v>
      </c>
      <c r="L126" s="75">
        <f>L125+L114+L105</f>
        <v>239</v>
      </c>
      <c r="M126" s="75">
        <f>M125+M114+M105</f>
        <v>212</v>
      </c>
      <c r="N126" s="75">
        <f>N125+N114+N105</f>
        <v>451</v>
      </c>
    </row>
    <row r="127" spans="1:14" ht="27" customHeight="1" x14ac:dyDescent="0.25">
      <c r="A127" s="82"/>
      <c r="B127" s="83"/>
      <c r="C127" s="76"/>
      <c r="D127" s="76"/>
      <c r="E127" s="76"/>
      <c r="F127" s="78"/>
      <c r="G127" s="78"/>
      <c r="H127" s="78"/>
      <c r="I127" s="78"/>
      <c r="J127" s="78"/>
      <c r="K127" s="78"/>
      <c r="L127" s="76"/>
      <c r="M127" s="76"/>
      <c r="N127" s="76"/>
    </row>
    <row r="128" spans="1:14" ht="20.100000000000001" customHeight="1" x14ac:dyDescent="0.25">
      <c r="A128" s="26"/>
      <c r="B128" s="27"/>
      <c r="C128" s="19"/>
      <c r="D128" s="19"/>
      <c r="E128" s="19"/>
      <c r="L128" s="19"/>
      <c r="M128" s="19"/>
      <c r="N128" s="19"/>
    </row>
    <row r="129" spans="1:14" ht="20.100000000000001" customHeight="1" x14ac:dyDescent="0.25">
      <c r="A129" s="19"/>
      <c r="B129" s="19"/>
      <c r="K129" t="s">
        <v>250</v>
      </c>
      <c r="L129" s="3"/>
      <c r="M129" s="3"/>
      <c r="N129" s="3"/>
    </row>
    <row r="130" spans="1:14" ht="20.100000000000001" customHeight="1" x14ac:dyDescent="0.25">
      <c r="A130" s="19"/>
      <c r="B130" s="19"/>
      <c r="K130" t="s">
        <v>118</v>
      </c>
      <c r="L130" s="3"/>
      <c r="M130" s="3"/>
      <c r="N130" s="3"/>
    </row>
    <row r="131" spans="1:14" ht="20.100000000000001" customHeight="1" x14ac:dyDescent="0.25"/>
    <row r="132" spans="1:14" ht="20.100000000000001" customHeight="1" x14ac:dyDescent="0.25"/>
    <row r="133" spans="1:14" ht="20.100000000000001" customHeight="1" x14ac:dyDescent="0.25"/>
    <row r="142" spans="1:14" ht="23.25" x14ac:dyDescent="0.35">
      <c r="A142" s="7" t="s">
        <v>280</v>
      </c>
      <c r="B142" s="7"/>
      <c r="C142" s="67" t="s">
        <v>284</v>
      </c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22"/>
    </row>
    <row r="143" spans="1:14" ht="30" customHeight="1" x14ac:dyDescent="0.25">
      <c r="A143" s="90" t="s">
        <v>11</v>
      </c>
      <c r="B143" s="90"/>
      <c r="C143" s="91" t="s">
        <v>25</v>
      </c>
      <c r="D143" s="92"/>
      <c r="E143" s="81"/>
      <c r="F143" s="94" t="s">
        <v>16</v>
      </c>
      <c r="G143" s="79"/>
      <c r="H143" s="79"/>
      <c r="I143" s="94" t="s">
        <v>17</v>
      </c>
      <c r="J143" s="94"/>
      <c r="K143" s="94"/>
      <c r="L143" s="91" t="s">
        <v>69</v>
      </c>
      <c r="M143" s="92"/>
      <c r="N143" s="81"/>
    </row>
    <row r="144" spans="1:14" ht="30" customHeight="1" x14ac:dyDescent="0.25">
      <c r="A144" s="90"/>
      <c r="B144" s="90"/>
      <c r="C144" s="82"/>
      <c r="D144" s="93"/>
      <c r="E144" s="83"/>
      <c r="F144" s="79"/>
      <c r="G144" s="79"/>
      <c r="H144" s="79"/>
      <c r="I144" s="94"/>
      <c r="J144" s="94"/>
      <c r="K144" s="94"/>
      <c r="L144" s="82"/>
      <c r="M144" s="93"/>
      <c r="N144" s="83"/>
    </row>
    <row r="145" spans="1:14" ht="27" customHeight="1" x14ac:dyDescent="0.25">
      <c r="A145" s="90"/>
      <c r="B145" s="90"/>
      <c r="C145" s="75" t="s">
        <v>13</v>
      </c>
      <c r="D145" s="75" t="s">
        <v>14</v>
      </c>
      <c r="E145" s="75" t="s">
        <v>15</v>
      </c>
      <c r="F145" s="75" t="s">
        <v>13</v>
      </c>
      <c r="G145" s="75" t="s">
        <v>14</v>
      </c>
      <c r="H145" s="75" t="s">
        <v>15</v>
      </c>
      <c r="I145" s="75" t="s">
        <v>13</v>
      </c>
      <c r="J145" s="75" t="s">
        <v>14</v>
      </c>
      <c r="K145" s="75" t="s">
        <v>15</v>
      </c>
      <c r="L145" s="75" t="s">
        <v>13</v>
      </c>
      <c r="M145" s="75" t="s">
        <v>14</v>
      </c>
      <c r="N145" s="75" t="s">
        <v>15</v>
      </c>
    </row>
    <row r="146" spans="1:14" ht="27" customHeight="1" x14ac:dyDescent="0.25">
      <c r="A146" s="90"/>
      <c r="B146" s="90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</row>
    <row r="147" spans="1:14" ht="27.95" customHeight="1" x14ac:dyDescent="0.25">
      <c r="A147" s="84" t="s">
        <v>26</v>
      </c>
      <c r="B147" s="8" t="s">
        <v>22</v>
      </c>
      <c r="C147" s="17">
        <v>18</v>
      </c>
      <c r="D147" s="17">
        <v>14</v>
      </c>
      <c r="E147" s="17">
        <f>SUM(C147:D147)</f>
        <v>32</v>
      </c>
      <c r="F147" s="10">
        <v>1</v>
      </c>
      <c r="G147" s="10"/>
      <c r="H147" s="10">
        <v>1</v>
      </c>
      <c r="I147" s="10"/>
      <c r="J147" s="10"/>
      <c r="K147" s="10"/>
      <c r="L147" s="17">
        <v>17</v>
      </c>
      <c r="M147" s="17">
        <v>14</v>
      </c>
      <c r="N147" s="17">
        <f>SUM(L147:M147)</f>
        <v>31</v>
      </c>
    </row>
    <row r="148" spans="1:14" ht="27.95" customHeight="1" x14ac:dyDescent="0.25">
      <c r="A148" s="84"/>
      <c r="B148" s="8" t="s">
        <v>18</v>
      </c>
      <c r="C148" s="17">
        <v>18</v>
      </c>
      <c r="D148" s="17">
        <v>13</v>
      </c>
      <c r="E148" s="17">
        <f t="shared" ref="E148" si="30">SUM(C148:D148)</f>
        <v>31</v>
      </c>
      <c r="F148" s="10">
        <v>1</v>
      </c>
      <c r="G148" s="10"/>
      <c r="H148" s="10">
        <v>1</v>
      </c>
      <c r="I148" s="10"/>
      <c r="J148" s="10"/>
      <c r="K148" s="10"/>
      <c r="L148" s="17">
        <v>17</v>
      </c>
      <c r="M148" s="17">
        <v>13</v>
      </c>
      <c r="N148" s="17">
        <f t="shared" ref="N148" si="31">SUM(L148:M148)</f>
        <v>30</v>
      </c>
    </row>
    <row r="149" spans="1:14" ht="27.95" customHeight="1" x14ac:dyDescent="0.25">
      <c r="A149" s="84"/>
      <c r="B149" s="8" t="s">
        <v>19</v>
      </c>
      <c r="C149" s="17">
        <v>17</v>
      </c>
      <c r="D149" s="17">
        <v>13</v>
      </c>
      <c r="E149" s="17">
        <f>SUM(C149:D149)</f>
        <v>30</v>
      </c>
      <c r="F149" s="10"/>
      <c r="G149" s="10"/>
      <c r="H149" s="10"/>
      <c r="I149" s="10"/>
      <c r="J149" s="10"/>
      <c r="K149" s="10"/>
      <c r="L149" s="17">
        <v>17</v>
      </c>
      <c r="M149" s="17">
        <v>13</v>
      </c>
      <c r="N149" s="17">
        <f>SUM(L149:M149)</f>
        <v>30</v>
      </c>
    </row>
    <row r="150" spans="1:14" ht="27.95" customHeight="1" x14ac:dyDescent="0.25">
      <c r="A150" s="84"/>
      <c r="B150" s="46" t="s">
        <v>20</v>
      </c>
      <c r="C150" s="17">
        <v>17</v>
      </c>
      <c r="D150" s="17">
        <v>14</v>
      </c>
      <c r="E150" s="17">
        <f>SUM(C150:D150)</f>
        <v>31</v>
      </c>
      <c r="F150" s="10">
        <v>1</v>
      </c>
      <c r="G150" s="10"/>
      <c r="H150" s="10">
        <v>1</v>
      </c>
      <c r="I150" s="10"/>
      <c r="J150" s="10"/>
      <c r="K150" s="10"/>
      <c r="L150" s="17">
        <v>16</v>
      </c>
      <c r="M150" s="17">
        <v>14</v>
      </c>
      <c r="N150" s="17">
        <f>SUM(L150:M150)</f>
        <v>30</v>
      </c>
    </row>
    <row r="151" spans="1:14" ht="27.95" customHeight="1" x14ac:dyDescent="0.25">
      <c r="A151" s="84"/>
      <c r="B151" s="8" t="s">
        <v>21</v>
      </c>
      <c r="C151" s="10">
        <v>15</v>
      </c>
      <c r="D151" s="10">
        <v>17</v>
      </c>
      <c r="E151" s="17">
        <f>SUM(C151:D151)</f>
        <v>32</v>
      </c>
      <c r="F151" s="10"/>
      <c r="G151" s="25"/>
      <c r="H151" s="10"/>
      <c r="I151" s="10"/>
      <c r="J151" s="10"/>
      <c r="K151" s="10"/>
      <c r="L151" s="10">
        <v>15</v>
      </c>
      <c r="M151" s="10">
        <v>17</v>
      </c>
      <c r="N151" s="17">
        <f>SUM(L151:M151)</f>
        <v>32</v>
      </c>
    </row>
    <row r="152" spans="1:14" ht="27.95" customHeight="1" x14ac:dyDescent="0.25">
      <c r="A152" s="84"/>
      <c r="B152" s="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spans="1:14" ht="27.95" customHeight="1" x14ac:dyDescent="0.25">
      <c r="A153" s="85" t="s">
        <v>23</v>
      </c>
      <c r="B153" s="85"/>
      <c r="C153" s="10">
        <f t="shared" ref="C153:H153" si="32">SUM(C147:C152)</f>
        <v>85</v>
      </c>
      <c r="D153" s="10">
        <f t="shared" si="32"/>
        <v>71</v>
      </c>
      <c r="E153" s="10">
        <f t="shared" si="32"/>
        <v>156</v>
      </c>
      <c r="F153" s="10">
        <f t="shared" si="32"/>
        <v>3</v>
      </c>
      <c r="G153" s="10">
        <f t="shared" si="32"/>
        <v>0</v>
      </c>
      <c r="H153" s="10">
        <f t="shared" si="32"/>
        <v>3</v>
      </c>
      <c r="I153" s="10"/>
      <c r="J153" s="10"/>
      <c r="K153" s="10"/>
      <c r="L153" s="10">
        <f>SUM(L147:L152)</f>
        <v>82</v>
      </c>
      <c r="M153" s="10">
        <f>SUM(M147:M152)</f>
        <v>71</v>
      </c>
      <c r="N153" s="10">
        <f>SUM(N147:N152)</f>
        <v>153</v>
      </c>
    </row>
    <row r="154" spans="1:14" ht="27.95" customHeight="1" x14ac:dyDescent="0.25">
      <c r="A154" s="86" t="s">
        <v>27</v>
      </c>
      <c r="B154" s="8" t="s">
        <v>22</v>
      </c>
      <c r="C154" s="10">
        <v>14</v>
      </c>
      <c r="D154" s="10">
        <v>16</v>
      </c>
      <c r="E154" s="10">
        <f>SUM(C154:D154)</f>
        <v>30</v>
      </c>
      <c r="F154" s="10"/>
      <c r="G154" s="10"/>
      <c r="H154" s="10">
        <f>SUM(F154:G154)</f>
        <v>0</v>
      </c>
      <c r="I154" s="10"/>
      <c r="J154" s="10"/>
      <c r="K154" s="10"/>
      <c r="L154" s="10">
        <v>14</v>
      </c>
      <c r="M154" s="10">
        <v>16</v>
      </c>
      <c r="N154" s="10">
        <f>SUM(L154:M154)</f>
        <v>30</v>
      </c>
    </row>
    <row r="155" spans="1:14" ht="27.95" customHeight="1" x14ac:dyDescent="0.25">
      <c r="A155" s="87"/>
      <c r="B155" s="8" t="s">
        <v>18</v>
      </c>
      <c r="C155" s="10">
        <v>18</v>
      </c>
      <c r="D155" s="10">
        <v>16</v>
      </c>
      <c r="E155" s="10">
        <f t="shared" ref="E155:E157" si="33">SUM(C155:D155)</f>
        <v>34</v>
      </c>
      <c r="F155" s="10">
        <v>1</v>
      </c>
      <c r="G155" s="10">
        <v>1</v>
      </c>
      <c r="H155" s="10">
        <f>+SUM(F155:G155)</f>
        <v>2</v>
      </c>
      <c r="I155" s="10"/>
      <c r="J155" s="10"/>
      <c r="K155" s="10"/>
      <c r="L155" s="10">
        <v>17</v>
      </c>
      <c r="M155" s="10">
        <v>15</v>
      </c>
      <c r="N155" s="10">
        <f t="shared" ref="N155:N157" si="34">SUM(L155:M155)</f>
        <v>32</v>
      </c>
    </row>
    <row r="156" spans="1:14" ht="27.95" customHeight="1" x14ac:dyDescent="0.25">
      <c r="A156" s="87"/>
      <c r="B156" s="8" t="s">
        <v>19</v>
      </c>
      <c r="C156" s="10">
        <v>14</v>
      </c>
      <c r="D156" s="10">
        <v>15</v>
      </c>
      <c r="E156" s="10">
        <f t="shared" si="33"/>
        <v>29</v>
      </c>
      <c r="F156" s="10">
        <v>3</v>
      </c>
      <c r="G156" s="10"/>
      <c r="H156" s="10">
        <f t="shared" ref="H156:H157" si="35">+SUM(F156:G156)</f>
        <v>3</v>
      </c>
      <c r="I156" s="10"/>
      <c r="J156" s="10"/>
      <c r="K156" s="10"/>
      <c r="L156" s="10">
        <v>11</v>
      </c>
      <c r="M156" s="10">
        <v>15</v>
      </c>
      <c r="N156" s="10">
        <f t="shared" si="34"/>
        <v>26</v>
      </c>
    </row>
    <row r="157" spans="1:14" ht="27.95" customHeight="1" x14ac:dyDescent="0.25">
      <c r="A157" s="87"/>
      <c r="B157" s="8" t="s">
        <v>20</v>
      </c>
      <c r="C157" s="10">
        <v>15</v>
      </c>
      <c r="D157" s="10">
        <v>18</v>
      </c>
      <c r="E157" s="10">
        <f t="shared" si="33"/>
        <v>33</v>
      </c>
      <c r="F157" s="10">
        <v>1</v>
      </c>
      <c r="G157" s="10">
        <v>2</v>
      </c>
      <c r="H157" s="10">
        <f t="shared" si="35"/>
        <v>3</v>
      </c>
      <c r="I157" s="10"/>
      <c r="J157" s="10"/>
      <c r="K157" s="10"/>
      <c r="L157" s="10">
        <v>14</v>
      </c>
      <c r="M157" s="10">
        <v>16</v>
      </c>
      <c r="N157" s="10">
        <f t="shared" si="34"/>
        <v>30</v>
      </c>
    </row>
    <row r="158" spans="1:14" ht="27.95" customHeight="1" x14ac:dyDescent="0.25">
      <c r="A158" s="88"/>
      <c r="B158" s="8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27.95" customHeight="1" x14ac:dyDescent="0.25">
      <c r="A159" s="79" t="s">
        <v>23</v>
      </c>
      <c r="B159" s="79"/>
      <c r="C159" s="30">
        <f t="shared" ref="C159:H159" si="36">SUM(C154:C158)</f>
        <v>61</v>
      </c>
      <c r="D159" s="30">
        <f t="shared" si="36"/>
        <v>65</v>
      </c>
      <c r="E159" s="30">
        <f t="shared" si="36"/>
        <v>126</v>
      </c>
      <c r="F159" s="30">
        <f t="shared" si="36"/>
        <v>5</v>
      </c>
      <c r="G159" s="30">
        <f t="shared" si="36"/>
        <v>3</v>
      </c>
      <c r="H159" s="30">
        <f t="shared" si="36"/>
        <v>8</v>
      </c>
      <c r="I159" s="31"/>
      <c r="J159" s="31"/>
      <c r="K159" s="31"/>
      <c r="L159" s="30">
        <f>SUM(L154:L158)</f>
        <v>56</v>
      </c>
      <c r="M159" s="30">
        <f>SUM(M154:M158)</f>
        <v>62</v>
      </c>
      <c r="N159" s="30">
        <f>SUM(N154:N158)</f>
        <v>118</v>
      </c>
    </row>
    <row r="160" spans="1:14" ht="27.95" customHeight="1" x14ac:dyDescent="0.25">
      <c r="A160" s="89" t="s">
        <v>28</v>
      </c>
      <c r="B160" s="8" t="s">
        <v>22</v>
      </c>
      <c r="C160" s="30">
        <v>15</v>
      </c>
      <c r="D160" s="30">
        <v>13</v>
      </c>
      <c r="E160" s="30">
        <f>SUM(C160:D160)</f>
        <v>28</v>
      </c>
      <c r="F160" s="25"/>
      <c r="G160" s="25"/>
      <c r="H160" s="25"/>
      <c r="I160" s="25"/>
      <c r="J160" s="25"/>
      <c r="K160" s="25"/>
      <c r="L160" s="30">
        <v>15</v>
      </c>
      <c r="M160" s="30">
        <v>13</v>
      </c>
      <c r="N160" s="30">
        <f>SUM(L160:M160)</f>
        <v>28</v>
      </c>
    </row>
    <row r="161" spans="1:14" ht="27.95" customHeight="1" x14ac:dyDescent="0.25">
      <c r="A161" s="89"/>
      <c r="B161" s="8" t="s">
        <v>18</v>
      </c>
      <c r="C161" s="30">
        <v>10</v>
      </c>
      <c r="D161" s="30">
        <v>12</v>
      </c>
      <c r="E161" s="30">
        <f t="shared" ref="E161:E163" si="37">SUM(C161:D161)</f>
        <v>22</v>
      </c>
      <c r="F161" s="25"/>
      <c r="G161" s="10"/>
      <c r="H161" s="10"/>
      <c r="I161" s="25"/>
      <c r="J161" s="25"/>
      <c r="K161" s="25"/>
      <c r="L161" s="30">
        <v>10</v>
      </c>
      <c r="M161" s="30">
        <v>12</v>
      </c>
      <c r="N161" s="30">
        <f t="shared" ref="N161:N163" si="38">SUM(L161:M161)</f>
        <v>22</v>
      </c>
    </row>
    <row r="162" spans="1:14" ht="27.95" customHeight="1" x14ac:dyDescent="0.25">
      <c r="A162" s="89"/>
      <c r="B162" s="8" t="s">
        <v>19</v>
      </c>
      <c r="C162" s="30">
        <v>8</v>
      </c>
      <c r="D162" s="30">
        <v>16</v>
      </c>
      <c r="E162" s="30">
        <f t="shared" si="37"/>
        <v>24</v>
      </c>
      <c r="F162" s="10"/>
      <c r="G162" s="25"/>
      <c r="H162" s="25"/>
      <c r="I162" s="25"/>
      <c r="J162" s="25"/>
      <c r="K162" s="25"/>
      <c r="L162" s="30">
        <v>8</v>
      </c>
      <c r="M162" s="30">
        <v>16</v>
      </c>
      <c r="N162" s="30">
        <f t="shared" si="38"/>
        <v>24</v>
      </c>
    </row>
    <row r="163" spans="1:14" ht="27.95" customHeight="1" x14ac:dyDescent="0.25">
      <c r="A163" s="89"/>
      <c r="B163" s="8" t="s">
        <v>20</v>
      </c>
      <c r="C163" s="30">
        <v>14</v>
      </c>
      <c r="D163" s="30">
        <v>12</v>
      </c>
      <c r="E163" s="30">
        <f t="shared" si="37"/>
        <v>26</v>
      </c>
      <c r="F163" s="10"/>
      <c r="G163" s="25"/>
      <c r="H163" s="25"/>
      <c r="I163" s="25"/>
      <c r="J163" s="25"/>
      <c r="K163" s="25"/>
      <c r="L163" s="30">
        <v>14</v>
      </c>
      <c r="M163" s="30">
        <v>12</v>
      </c>
      <c r="N163" s="30">
        <f t="shared" si="38"/>
        <v>26</v>
      </c>
    </row>
    <row r="164" spans="1:14" ht="27.95" customHeight="1" x14ac:dyDescent="0.25">
      <c r="A164" s="89"/>
      <c r="B164" s="8" t="s">
        <v>21</v>
      </c>
      <c r="C164" s="30"/>
      <c r="D164" s="30"/>
      <c r="E164" s="30"/>
      <c r="F164" s="25"/>
      <c r="G164" s="25"/>
      <c r="H164" s="25"/>
      <c r="I164" s="25"/>
      <c r="J164" s="25"/>
      <c r="K164" s="25"/>
      <c r="L164" s="30"/>
      <c r="M164" s="30"/>
      <c r="N164" s="30"/>
    </row>
    <row r="165" spans="1:14" ht="27.95" customHeight="1" x14ac:dyDescent="0.25">
      <c r="A165" s="79" t="s">
        <v>23</v>
      </c>
      <c r="B165" s="79"/>
      <c r="C165" s="30">
        <f>SUM(C160:C164)</f>
        <v>47</v>
      </c>
      <c r="D165" s="30">
        <f>SUM(D160:D164)</f>
        <v>53</v>
      </c>
      <c r="E165" s="30">
        <f>SUM(E160:E164)</f>
        <v>100</v>
      </c>
      <c r="F165" s="36"/>
      <c r="G165" s="31"/>
      <c r="H165" s="31"/>
      <c r="I165" s="36"/>
      <c r="J165" s="36"/>
      <c r="K165" s="36"/>
      <c r="L165" s="30">
        <f>SUM(L160:L164)</f>
        <v>47</v>
      </c>
      <c r="M165" s="30">
        <f>SUM(M160:M164)</f>
        <v>53</v>
      </c>
      <c r="N165" s="30">
        <f>SUM(N160:N164)</f>
        <v>100</v>
      </c>
    </row>
    <row r="166" spans="1:14" ht="27.95" customHeight="1" x14ac:dyDescent="0.25">
      <c r="A166" s="80" t="s">
        <v>24</v>
      </c>
      <c r="B166" s="81"/>
      <c r="C166" s="75">
        <f>SUM(C153+C159+C165)</f>
        <v>193</v>
      </c>
      <c r="D166" s="75">
        <f>SUM(D153+D159+D165)</f>
        <v>189</v>
      </c>
      <c r="E166" s="75">
        <f>SUM(C166:D167)</f>
        <v>382</v>
      </c>
      <c r="F166" s="77">
        <v>8</v>
      </c>
      <c r="G166" s="77">
        <v>3</v>
      </c>
      <c r="H166" s="77">
        <v>11</v>
      </c>
      <c r="I166" s="77"/>
      <c r="J166" s="77"/>
      <c r="K166" s="77"/>
      <c r="L166" s="75">
        <v>186</v>
      </c>
      <c r="M166" s="75">
        <v>185</v>
      </c>
      <c r="N166" s="75">
        <v>371</v>
      </c>
    </row>
    <row r="167" spans="1:14" ht="27.95" customHeight="1" x14ac:dyDescent="0.25">
      <c r="A167" s="82"/>
      <c r="B167" s="83"/>
      <c r="C167" s="76"/>
      <c r="D167" s="76"/>
      <c r="E167" s="76"/>
      <c r="F167" s="78"/>
      <c r="G167" s="78"/>
      <c r="H167" s="78"/>
      <c r="I167" s="78"/>
      <c r="J167" s="78"/>
      <c r="K167" s="78"/>
      <c r="L167" s="76"/>
      <c r="M167" s="76"/>
      <c r="N167" s="76"/>
    </row>
    <row r="168" spans="1:14" ht="20.100000000000001" customHeight="1" x14ac:dyDescent="0.25">
      <c r="A168" s="26"/>
      <c r="B168" s="27"/>
      <c r="C168" s="19"/>
      <c r="D168" s="19"/>
      <c r="E168" s="19"/>
      <c r="L168" s="19"/>
      <c r="M168" s="19"/>
      <c r="N168" s="19"/>
    </row>
    <row r="169" spans="1:14" ht="20.100000000000001" customHeight="1" x14ac:dyDescent="0.25">
      <c r="A169" s="19"/>
      <c r="B169" s="19"/>
      <c r="K169" t="s">
        <v>230</v>
      </c>
      <c r="L169" s="3"/>
      <c r="M169" s="3"/>
      <c r="N169" s="3"/>
    </row>
    <row r="170" spans="1:14" ht="20.100000000000001" customHeight="1" x14ac:dyDescent="0.25">
      <c r="A170" s="19"/>
      <c r="B170" s="19"/>
      <c r="K170" t="s">
        <v>118</v>
      </c>
      <c r="L170" s="3"/>
      <c r="M170" s="3"/>
      <c r="N170" s="3"/>
    </row>
    <row r="171" spans="1:14" ht="20.100000000000001" customHeight="1" x14ac:dyDescent="0.25">
      <c r="A171" s="19"/>
      <c r="B171" s="19"/>
      <c r="L171" s="3"/>
      <c r="M171" s="3"/>
      <c r="N171" s="3"/>
    </row>
    <row r="172" spans="1:14" ht="20.100000000000001" customHeight="1" x14ac:dyDescent="0.25">
      <c r="A172" s="19"/>
      <c r="B172" s="19"/>
      <c r="L172" s="3"/>
      <c r="M172" s="3"/>
      <c r="N172" s="3"/>
    </row>
    <row r="173" spans="1:14" ht="20.100000000000001" customHeight="1" x14ac:dyDescent="0.25">
      <c r="A173" s="19"/>
      <c r="B173" s="19"/>
      <c r="K173" t="s">
        <v>119</v>
      </c>
      <c r="L173" s="3"/>
      <c r="M173" s="3"/>
      <c r="N173" s="3"/>
    </row>
    <row r="174" spans="1:14" ht="20.100000000000001" customHeight="1" x14ac:dyDescent="0.25">
      <c r="A174" s="19"/>
      <c r="B174" s="19"/>
      <c r="K174" t="s">
        <v>33</v>
      </c>
      <c r="L174" s="3"/>
      <c r="M174" s="3"/>
      <c r="N174" s="3"/>
    </row>
    <row r="175" spans="1:14" ht="20.100000000000001" customHeight="1" x14ac:dyDescent="0.25"/>
    <row r="176" spans="1:14" ht="20.100000000000001" customHeight="1" x14ac:dyDescent="0.25"/>
    <row r="177" spans="1:14" ht="20.100000000000001" customHeight="1" x14ac:dyDescent="0.25"/>
    <row r="178" spans="1:14" ht="20.100000000000001" customHeight="1" x14ac:dyDescent="0.25"/>
    <row r="179" spans="1:14" ht="20.100000000000001" customHeight="1" x14ac:dyDescent="0.25"/>
    <row r="180" spans="1:14" ht="20.100000000000001" customHeight="1" x14ac:dyDescent="0.25"/>
    <row r="181" spans="1:14" ht="20.100000000000001" customHeight="1" x14ac:dyDescent="0.25"/>
    <row r="182" spans="1:14" ht="20.100000000000001" customHeight="1" x14ac:dyDescent="0.25"/>
    <row r="183" spans="1:14" ht="18" customHeight="1" x14ac:dyDescent="0.35">
      <c r="A183" s="7" t="s">
        <v>10</v>
      </c>
      <c r="B183" s="7"/>
      <c r="C183" s="7"/>
      <c r="D183" s="7"/>
      <c r="E183" s="7"/>
      <c r="F183" s="21" t="s">
        <v>260</v>
      </c>
      <c r="G183" s="21"/>
      <c r="H183" s="21"/>
      <c r="I183" s="21"/>
      <c r="J183" s="21"/>
      <c r="K183" s="21"/>
      <c r="L183" s="21"/>
      <c r="M183" s="21"/>
      <c r="N183" s="22"/>
    </row>
    <row r="184" spans="1:14" ht="18" customHeight="1" x14ac:dyDescent="0.25">
      <c r="A184" s="90" t="s">
        <v>11</v>
      </c>
      <c r="B184" s="90"/>
      <c r="C184" s="91" t="s">
        <v>25</v>
      </c>
      <c r="D184" s="92"/>
      <c r="E184" s="81"/>
      <c r="F184" s="94" t="s">
        <v>16</v>
      </c>
      <c r="G184" s="79"/>
      <c r="H184" s="79"/>
      <c r="I184" s="94" t="s">
        <v>17</v>
      </c>
      <c r="J184" s="94"/>
      <c r="K184" s="94"/>
      <c r="L184" s="91" t="s">
        <v>69</v>
      </c>
      <c r="M184" s="92"/>
      <c r="N184" s="81"/>
    </row>
    <row r="185" spans="1:14" ht="18" customHeight="1" x14ac:dyDescent="0.25">
      <c r="A185" s="90"/>
      <c r="B185" s="90"/>
      <c r="C185" s="82"/>
      <c r="D185" s="93"/>
      <c r="E185" s="83"/>
      <c r="F185" s="79"/>
      <c r="G185" s="79"/>
      <c r="H185" s="79"/>
      <c r="I185" s="94"/>
      <c r="J185" s="94"/>
      <c r="K185" s="94"/>
      <c r="L185" s="82"/>
      <c r="M185" s="93"/>
      <c r="N185" s="83"/>
    </row>
    <row r="186" spans="1:14" ht="18" customHeight="1" x14ac:dyDescent="0.25">
      <c r="A186" s="90"/>
      <c r="B186" s="90"/>
      <c r="C186" s="75" t="s">
        <v>13</v>
      </c>
      <c r="D186" s="75" t="s">
        <v>14</v>
      </c>
      <c r="E186" s="75" t="s">
        <v>15</v>
      </c>
      <c r="F186" s="75" t="s">
        <v>13</v>
      </c>
      <c r="G186" s="75" t="s">
        <v>14</v>
      </c>
      <c r="H186" s="75" t="s">
        <v>15</v>
      </c>
      <c r="I186" s="75" t="s">
        <v>13</v>
      </c>
      <c r="J186" s="75" t="s">
        <v>14</v>
      </c>
      <c r="K186" s="75" t="s">
        <v>15</v>
      </c>
      <c r="L186" s="75" t="s">
        <v>13</v>
      </c>
      <c r="M186" s="75" t="s">
        <v>14</v>
      </c>
      <c r="N186" s="75" t="s">
        <v>15</v>
      </c>
    </row>
    <row r="187" spans="1:14" ht="18" customHeight="1" x14ac:dyDescent="0.25">
      <c r="A187" s="90"/>
      <c r="B187" s="90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</row>
    <row r="188" spans="1:14" ht="18.75" customHeight="1" x14ac:dyDescent="0.25">
      <c r="A188" s="86" t="s">
        <v>26</v>
      </c>
      <c r="B188" s="8" t="s">
        <v>22</v>
      </c>
      <c r="C188" s="17">
        <v>18</v>
      </c>
      <c r="D188" s="17">
        <v>14</v>
      </c>
      <c r="E188" s="17">
        <f>SUM(C188:D188)</f>
        <v>32</v>
      </c>
      <c r="F188" s="10"/>
      <c r="G188" s="10"/>
      <c r="H188" s="10"/>
      <c r="I188" s="10"/>
      <c r="J188" s="10"/>
      <c r="K188" s="10"/>
      <c r="L188" s="17">
        <v>18</v>
      </c>
      <c r="M188" s="17">
        <v>14</v>
      </c>
      <c r="N188" s="17">
        <f>SUM(L188:M188)</f>
        <v>32</v>
      </c>
    </row>
    <row r="189" spans="1:14" ht="18.75" customHeight="1" x14ac:dyDescent="0.25">
      <c r="A189" s="87"/>
      <c r="B189" s="8" t="s">
        <v>18</v>
      </c>
      <c r="C189" s="17">
        <v>18</v>
      </c>
      <c r="D189" s="17">
        <v>13</v>
      </c>
      <c r="E189" s="17">
        <f t="shared" ref="E189:E192" si="39">SUM(C189:D189)</f>
        <v>31</v>
      </c>
      <c r="F189" s="10"/>
      <c r="G189" s="10"/>
      <c r="H189" s="10"/>
      <c r="I189" s="10"/>
      <c r="J189" s="10"/>
      <c r="K189" s="10"/>
      <c r="L189" s="17">
        <v>18</v>
      </c>
      <c r="M189" s="17">
        <v>13</v>
      </c>
      <c r="N189" s="17">
        <f t="shared" ref="N189" si="40">SUM(L189:M189)</f>
        <v>31</v>
      </c>
    </row>
    <row r="190" spans="1:14" ht="18.75" customHeight="1" x14ac:dyDescent="0.25">
      <c r="A190" s="87"/>
      <c r="B190" s="8" t="s">
        <v>19</v>
      </c>
      <c r="C190" s="17">
        <v>17</v>
      </c>
      <c r="D190" s="17">
        <v>13</v>
      </c>
      <c r="E190" s="17">
        <f t="shared" si="39"/>
        <v>30</v>
      </c>
      <c r="F190" s="10"/>
      <c r="G190" s="10"/>
      <c r="H190" s="10"/>
      <c r="I190" s="10"/>
      <c r="J190" s="10"/>
      <c r="K190" s="10"/>
      <c r="L190" s="17">
        <v>17</v>
      </c>
      <c r="M190" s="17">
        <v>13</v>
      </c>
      <c r="N190" s="17">
        <f>SUM(L190:M190)</f>
        <v>30</v>
      </c>
    </row>
    <row r="191" spans="1:14" ht="18.75" customHeight="1" x14ac:dyDescent="0.25">
      <c r="A191" s="87"/>
      <c r="B191" s="8" t="s">
        <v>20</v>
      </c>
      <c r="C191" s="17">
        <v>17</v>
      </c>
      <c r="D191" s="17">
        <v>14</v>
      </c>
      <c r="E191" s="17">
        <f t="shared" si="39"/>
        <v>31</v>
      </c>
      <c r="F191" s="10"/>
      <c r="G191" s="10"/>
      <c r="H191" s="10"/>
      <c r="I191" s="10"/>
      <c r="J191" s="10"/>
      <c r="K191" s="10"/>
      <c r="L191" s="17">
        <v>17</v>
      </c>
      <c r="M191" s="17">
        <v>14</v>
      </c>
      <c r="N191" s="17">
        <f>SUM(L191:M191)</f>
        <v>31</v>
      </c>
    </row>
    <row r="192" spans="1:14" ht="18.75" customHeight="1" x14ac:dyDescent="0.25">
      <c r="A192" s="87"/>
      <c r="B192" s="8" t="s">
        <v>21</v>
      </c>
      <c r="C192" s="10">
        <v>15</v>
      </c>
      <c r="D192" s="10">
        <v>17</v>
      </c>
      <c r="E192" s="10">
        <f t="shared" si="39"/>
        <v>32</v>
      </c>
      <c r="F192" s="10"/>
      <c r="G192" s="25"/>
      <c r="H192" s="10"/>
      <c r="I192" s="10"/>
      <c r="J192" s="10"/>
      <c r="K192" s="10"/>
      <c r="L192" s="10">
        <v>15</v>
      </c>
      <c r="M192" s="10">
        <v>17</v>
      </c>
      <c r="N192" s="17">
        <f>SUM(L192:M192)</f>
        <v>32</v>
      </c>
    </row>
    <row r="193" spans="1:14" ht="18.75" customHeight="1" x14ac:dyDescent="0.25">
      <c r="A193" s="87"/>
      <c r="B193" s="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spans="1:14" ht="18.75" customHeight="1" x14ac:dyDescent="0.25">
      <c r="A194" s="87"/>
      <c r="B194" s="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spans="1:14" ht="18.75" customHeight="1" x14ac:dyDescent="0.25">
      <c r="A195" s="88"/>
      <c r="B195" s="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spans="1:14" x14ac:dyDescent="0.25">
      <c r="A196" s="85" t="s">
        <v>23</v>
      </c>
      <c r="B196" s="85"/>
      <c r="C196" s="10">
        <f>SUM(C188:C194)</f>
        <v>85</v>
      </c>
      <c r="D196" s="10">
        <f>SUM(D188:D194)</f>
        <v>71</v>
      </c>
      <c r="E196" s="10">
        <f>SUM(E188:E194)</f>
        <v>156</v>
      </c>
      <c r="F196" s="10"/>
      <c r="G196" s="10"/>
      <c r="H196" s="10"/>
      <c r="I196" s="10"/>
      <c r="J196" s="10"/>
      <c r="K196" s="10"/>
      <c r="L196" s="10">
        <f>SUM(L188:L194)</f>
        <v>85</v>
      </c>
      <c r="M196" s="10">
        <f t="shared" ref="M196:N196" si="41">SUM(M188:M194)</f>
        <v>71</v>
      </c>
      <c r="N196" s="10">
        <f t="shared" si="41"/>
        <v>156</v>
      </c>
    </row>
    <row r="197" spans="1:14" ht="18.75" customHeight="1" x14ac:dyDescent="0.25">
      <c r="A197" s="86" t="s">
        <v>27</v>
      </c>
      <c r="B197" s="8" t="s">
        <v>22</v>
      </c>
      <c r="C197" s="10">
        <v>14</v>
      </c>
      <c r="D197" s="10">
        <v>16</v>
      </c>
      <c r="E197" s="10">
        <f>SUM(C197:D197)</f>
        <v>30</v>
      </c>
      <c r="F197" s="10"/>
      <c r="G197" s="10"/>
      <c r="H197" s="10"/>
      <c r="I197" s="10"/>
      <c r="J197" s="10"/>
      <c r="K197" s="10"/>
      <c r="L197" s="10">
        <v>14</v>
      </c>
      <c r="M197" s="10">
        <v>16</v>
      </c>
      <c r="N197" s="10">
        <f>SUM(L197:M197)</f>
        <v>30</v>
      </c>
    </row>
    <row r="198" spans="1:14" ht="18.75" x14ac:dyDescent="0.25">
      <c r="A198" s="87"/>
      <c r="B198" s="8" t="s">
        <v>18</v>
      </c>
      <c r="C198" s="10">
        <v>18</v>
      </c>
      <c r="D198" s="10">
        <v>16</v>
      </c>
      <c r="E198" s="10">
        <f t="shared" ref="E198:E200" si="42">SUM(C198:D198)</f>
        <v>34</v>
      </c>
      <c r="F198" s="10"/>
      <c r="G198" s="10"/>
      <c r="H198" s="10"/>
      <c r="I198" s="10"/>
      <c r="J198" s="10"/>
      <c r="K198" s="10"/>
      <c r="L198" s="10">
        <v>18</v>
      </c>
      <c r="M198" s="10">
        <v>16</v>
      </c>
      <c r="N198" s="10">
        <f t="shared" ref="N198:N200" si="43">SUM(L198:M198)</f>
        <v>34</v>
      </c>
    </row>
    <row r="199" spans="1:14" ht="18.75" x14ac:dyDescent="0.25">
      <c r="A199" s="87"/>
      <c r="B199" s="8" t="s">
        <v>19</v>
      </c>
      <c r="C199" s="10">
        <v>15</v>
      </c>
      <c r="D199" s="10">
        <v>15</v>
      </c>
      <c r="E199" s="10">
        <f t="shared" si="42"/>
        <v>30</v>
      </c>
      <c r="F199" s="10"/>
      <c r="G199" s="10"/>
      <c r="H199" s="10"/>
      <c r="I199" s="10"/>
      <c r="J199" s="10"/>
      <c r="K199" s="10"/>
      <c r="L199" s="10">
        <v>14</v>
      </c>
      <c r="M199" s="10">
        <v>15</v>
      </c>
      <c r="N199" s="10">
        <f t="shared" si="43"/>
        <v>29</v>
      </c>
    </row>
    <row r="200" spans="1:14" ht="18.75" x14ac:dyDescent="0.25">
      <c r="A200" s="87"/>
      <c r="B200" s="8" t="s">
        <v>20</v>
      </c>
      <c r="C200" s="10">
        <v>16</v>
      </c>
      <c r="D200" s="10">
        <v>18</v>
      </c>
      <c r="E200" s="10">
        <f t="shared" si="42"/>
        <v>34</v>
      </c>
      <c r="F200" s="10"/>
      <c r="G200" s="10"/>
      <c r="H200" s="10"/>
      <c r="I200" s="10"/>
      <c r="J200" s="10"/>
      <c r="K200" s="10"/>
      <c r="L200" s="10">
        <v>15</v>
      </c>
      <c r="M200" s="10">
        <v>18</v>
      </c>
      <c r="N200" s="10">
        <f t="shared" si="43"/>
        <v>33</v>
      </c>
    </row>
    <row r="201" spans="1:14" ht="18.75" x14ac:dyDescent="0.25">
      <c r="A201" s="87"/>
      <c r="B201" s="8"/>
      <c r="C201" s="10"/>
      <c r="D201" s="10"/>
      <c r="E201" s="10"/>
      <c r="F201" s="25"/>
      <c r="G201" s="25"/>
      <c r="H201" s="25"/>
      <c r="I201" s="25"/>
      <c r="J201" s="25"/>
      <c r="K201" s="25"/>
      <c r="L201" s="10"/>
      <c r="M201" s="10"/>
      <c r="N201" s="10"/>
    </row>
    <row r="202" spans="1:14" ht="18.75" x14ac:dyDescent="0.25">
      <c r="A202" s="87"/>
      <c r="B202" s="8"/>
      <c r="C202" s="10"/>
      <c r="D202" s="10"/>
      <c r="E202" s="10"/>
      <c r="F202" s="25"/>
      <c r="G202" s="25"/>
      <c r="H202" s="25"/>
      <c r="I202" s="25"/>
      <c r="J202" s="25"/>
      <c r="K202" s="25"/>
      <c r="L202" s="10"/>
      <c r="M202" s="10"/>
      <c r="N202" s="10"/>
    </row>
    <row r="203" spans="1:14" ht="18.75" x14ac:dyDescent="0.25">
      <c r="A203" s="88"/>
      <c r="B203" s="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  <row r="204" spans="1:14" x14ac:dyDescent="0.25">
      <c r="A204" s="79" t="s">
        <v>23</v>
      </c>
      <c r="B204" s="79"/>
      <c r="C204" s="30">
        <f>SUM(C197:C203)</f>
        <v>63</v>
      </c>
      <c r="D204" s="30">
        <f t="shared" ref="D204:E204" si="44">SUM(D197:D203)</f>
        <v>65</v>
      </c>
      <c r="E204" s="30">
        <f t="shared" si="44"/>
        <v>128</v>
      </c>
      <c r="F204" s="30"/>
      <c r="G204" s="30"/>
      <c r="H204" s="30"/>
      <c r="I204" s="31"/>
      <c r="J204" s="31"/>
      <c r="K204" s="31"/>
      <c r="L204" s="30">
        <f>SUM(L197:L203)</f>
        <v>61</v>
      </c>
      <c r="M204" s="30">
        <f t="shared" ref="M204:N204" si="45">SUM(M197:M203)</f>
        <v>65</v>
      </c>
      <c r="N204" s="30">
        <f t="shared" si="45"/>
        <v>126</v>
      </c>
    </row>
    <row r="205" spans="1:14" ht="18.75" customHeight="1" x14ac:dyDescent="0.25">
      <c r="A205" s="86" t="s">
        <v>28</v>
      </c>
      <c r="B205" s="8" t="s">
        <v>22</v>
      </c>
      <c r="C205" s="30">
        <v>15</v>
      </c>
      <c r="D205" s="30">
        <v>13</v>
      </c>
      <c r="E205" s="30">
        <f>SUM(C205:D205)</f>
        <v>28</v>
      </c>
      <c r="F205" s="25"/>
      <c r="G205" s="25"/>
      <c r="H205" s="25"/>
      <c r="I205" s="25"/>
      <c r="J205" s="25"/>
      <c r="K205" s="25"/>
      <c r="L205" s="30">
        <v>15</v>
      </c>
      <c r="M205" s="30">
        <v>13</v>
      </c>
      <c r="N205" s="30">
        <f>SUM(L205:M205)</f>
        <v>28</v>
      </c>
    </row>
    <row r="206" spans="1:14" ht="18.75" x14ac:dyDescent="0.25">
      <c r="A206" s="87"/>
      <c r="B206" s="8" t="s">
        <v>18</v>
      </c>
      <c r="C206" s="30">
        <v>10</v>
      </c>
      <c r="D206" s="30">
        <v>12</v>
      </c>
      <c r="E206" s="30">
        <f t="shared" ref="E206:E208" si="46">SUM(C206:D206)</f>
        <v>22</v>
      </c>
      <c r="F206" s="25"/>
      <c r="G206" s="10"/>
      <c r="H206" s="10"/>
      <c r="I206" s="25"/>
      <c r="J206" s="25"/>
      <c r="K206" s="25"/>
      <c r="L206" s="30">
        <v>10</v>
      </c>
      <c r="M206" s="30">
        <v>12</v>
      </c>
      <c r="N206" s="30">
        <f t="shared" ref="N206:N208" si="47">SUM(L206:M206)</f>
        <v>22</v>
      </c>
    </row>
    <row r="207" spans="1:14" ht="18.75" x14ac:dyDescent="0.25">
      <c r="A207" s="87"/>
      <c r="B207" s="8" t="s">
        <v>19</v>
      </c>
      <c r="C207" s="30">
        <v>8</v>
      </c>
      <c r="D207" s="30">
        <v>16</v>
      </c>
      <c r="E207" s="30">
        <f t="shared" si="46"/>
        <v>24</v>
      </c>
      <c r="F207" s="10"/>
      <c r="G207" s="25"/>
      <c r="H207" s="25"/>
      <c r="I207" s="25"/>
      <c r="J207" s="25"/>
      <c r="K207" s="25"/>
      <c r="L207" s="30">
        <v>8</v>
      </c>
      <c r="M207" s="30">
        <v>16</v>
      </c>
      <c r="N207" s="30">
        <f t="shared" si="47"/>
        <v>24</v>
      </c>
    </row>
    <row r="208" spans="1:14" ht="18.75" x14ac:dyDescent="0.25">
      <c r="A208" s="87"/>
      <c r="B208" s="8" t="s">
        <v>20</v>
      </c>
      <c r="C208" s="30">
        <v>14</v>
      </c>
      <c r="D208" s="30">
        <v>12</v>
      </c>
      <c r="E208" s="30">
        <f t="shared" si="46"/>
        <v>26</v>
      </c>
      <c r="F208" s="10"/>
      <c r="G208" s="25"/>
      <c r="H208" s="25"/>
      <c r="I208" s="25"/>
      <c r="J208" s="25"/>
      <c r="K208" s="25"/>
      <c r="L208" s="30">
        <v>14</v>
      </c>
      <c r="M208" s="30">
        <v>12</v>
      </c>
      <c r="N208" s="30">
        <f t="shared" si="47"/>
        <v>26</v>
      </c>
    </row>
    <row r="209" spans="1:14" ht="18.75" x14ac:dyDescent="0.25">
      <c r="A209" s="87"/>
      <c r="B209" s="8" t="s">
        <v>21</v>
      </c>
      <c r="C209" s="30"/>
      <c r="D209" s="30"/>
      <c r="E209" s="30"/>
      <c r="F209" s="25"/>
      <c r="G209" s="25"/>
      <c r="H209" s="25"/>
      <c r="I209" s="25"/>
      <c r="J209" s="25"/>
      <c r="K209" s="25"/>
      <c r="L209" s="30"/>
      <c r="M209" s="30"/>
      <c r="N209" s="30"/>
    </row>
    <row r="210" spans="1:14" ht="18.75" x14ac:dyDescent="0.25">
      <c r="A210" s="87"/>
      <c r="B210" s="8"/>
      <c r="C210" s="30"/>
      <c r="D210" s="30"/>
      <c r="E210" s="30"/>
      <c r="F210" s="25"/>
      <c r="G210" s="25"/>
      <c r="H210" s="25"/>
      <c r="I210" s="25"/>
      <c r="J210" s="25"/>
      <c r="K210" s="25"/>
      <c r="L210" s="30"/>
      <c r="M210" s="30"/>
      <c r="N210" s="30"/>
    </row>
    <row r="211" spans="1:14" ht="18.75" x14ac:dyDescent="0.25">
      <c r="A211" s="87"/>
      <c r="B211" s="8"/>
      <c r="C211" s="30"/>
      <c r="D211" s="30"/>
      <c r="E211" s="30"/>
      <c r="F211" s="25"/>
      <c r="G211" s="25"/>
      <c r="H211" s="25"/>
      <c r="I211" s="25"/>
      <c r="J211" s="25"/>
      <c r="K211" s="25"/>
      <c r="L211" s="30"/>
      <c r="M211" s="30"/>
      <c r="N211" s="30"/>
    </row>
    <row r="212" spans="1:14" ht="18.75" x14ac:dyDescent="0.25">
      <c r="A212" s="88"/>
      <c r="B212" s="8"/>
      <c r="C212" s="30"/>
      <c r="D212" s="30"/>
      <c r="E212" s="30"/>
      <c r="F212" s="25"/>
      <c r="G212" s="25"/>
      <c r="H212" s="25"/>
      <c r="I212" s="25"/>
      <c r="J212" s="25"/>
      <c r="K212" s="25"/>
      <c r="L212" s="30"/>
      <c r="M212" s="30"/>
      <c r="N212" s="30"/>
    </row>
    <row r="213" spans="1:14" x14ac:dyDescent="0.25">
      <c r="A213" s="79" t="s">
        <v>23</v>
      </c>
      <c r="B213" s="79"/>
      <c r="C213" s="30">
        <f>SUM(C205:C212)</f>
        <v>47</v>
      </c>
      <c r="D213" s="30">
        <f t="shared" ref="D213:E213" si="48">SUM(D205:D212)</f>
        <v>53</v>
      </c>
      <c r="E213" s="30">
        <f t="shared" si="48"/>
        <v>100</v>
      </c>
      <c r="F213" s="36"/>
      <c r="G213" s="31"/>
      <c r="H213" s="31"/>
      <c r="I213" s="36"/>
      <c r="J213" s="36"/>
      <c r="K213" s="36"/>
      <c r="L213" s="30">
        <f>SUM(L205:L212)</f>
        <v>47</v>
      </c>
      <c r="M213" s="30">
        <f t="shared" ref="M213:N213" si="49">SUM(M205:M212)</f>
        <v>53</v>
      </c>
      <c r="N213" s="30">
        <f t="shared" si="49"/>
        <v>100</v>
      </c>
    </row>
    <row r="214" spans="1:14" x14ac:dyDescent="0.25">
      <c r="A214" s="80" t="s">
        <v>24</v>
      </c>
      <c r="B214" s="81"/>
      <c r="C214" s="75">
        <f>SUM(C196+C204+C213)</f>
        <v>195</v>
      </c>
      <c r="D214" s="75">
        <f>SUM(D196+D204+D213)</f>
        <v>189</v>
      </c>
      <c r="E214" s="75">
        <f>SUM(C214:D215)</f>
        <v>384</v>
      </c>
      <c r="F214" s="77">
        <v>3</v>
      </c>
      <c r="G214" s="77">
        <v>1</v>
      </c>
      <c r="H214" s="77">
        <f>SUM(F214:G215)</f>
        <v>4</v>
      </c>
      <c r="I214" s="77">
        <v>1</v>
      </c>
      <c r="J214" s="77"/>
      <c r="K214" s="77">
        <v>1</v>
      </c>
      <c r="L214" s="75">
        <f>SUM(L196+L204+L213)</f>
        <v>193</v>
      </c>
      <c r="M214" s="75">
        <f>SUM(M196+M204+M213)</f>
        <v>189</v>
      </c>
      <c r="N214" s="75">
        <f>SUM(L214:M215)</f>
        <v>382</v>
      </c>
    </row>
    <row r="215" spans="1:14" x14ac:dyDescent="0.25">
      <c r="A215" s="82"/>
      <c r="B215" s="83"/>
      <c r="C215" s="76"/>
      <c r="D215" s="76"/>
      <c r="E215" s="76"/>
      <c r="F215" s="78"/>
      <c r="G215" s="78"/>
      <c r="H215" s="78"/>
      <c r="I215" s="78"/>
      <c r="J215" s="78"/>
      <c r="K215" s="78"/>
      <c r="L215" s="76"/>
      <c r="M215" s="76"/>
      <c r="N215" s="76"/>
    </row>
    <row r="216" spans="1:14" ht="18.75" x14ac:dyDescent="0.25">
      <c r="A216" s="26"/>
      <c r="B216" s="27"/>
      <c r="C216" s="19"/>
      <c r="D216" s="19"/>
      <c r="E216" s="19"/>
      <c r="L216" s="19"/>
      <c r="M216" s="19"/>
      <c r="N216" s="19"/>
    </row>
    <row r="217" spans="1:14" x14ac:dyDescent="0.25">
      <c r="A217" s="19"/>
      <c r="B217" s="19"/>
      <c r="K217" t="s">
        <v>225</v>
      </c>
      <c r="L217" s="3"/>
      <c r="M217" s="3"/>
      <c r="N217" s="3"/>
    </row>
    <row r="218" spans="1:14" x14ac:dyDescent="0.25">
      <c r="A218" s="19"/>
      <c r="B218" s="19"/>
      <c r="K218" t="s">
        <v>118</v>
      </c>
      <c r="L218" s="3"/>
      <c r="M218" s="3"/>
      <c r="N218" s="3"/>
    </row>
    <row r="219" spans="1:14" x14ac:dyDescent="0.25">
      <c r="A219" s="19"/>
      <c r="B219" s="19"/>
      <c r="L219" s="3"/>
      <c r="M219" s="3"/>
      <c r="N219" s="3"/>
    </row>
    <row r="220" spans="1:14" x14ac:dyDescent="0.25">
      <c r="A220" s="19"/>
      <c r="B220" s="19"/>
      <c r="L220" s="3"/>
      <c r="M220" s="3"/>
      <c r="N220" s="3"/>
    </row>
    <row r="221" spans="1:14" x14ac:dyDescent="0.25">
      <c r="A221" s="19"/>
      <c r="B221" s="19"/>
      <c r="L221" s="3"/>
      <c r="M221" s="3"/>
      <c r="N221" s="3"/>
    </row>
    <row r="222" spans="1:14" x14ac:dyDescent="0.25">
      <c r="A222" s="19"/>
      <c r="B222" s="19"/>
      <c r="K222" t="s">
        <v>119</v>
      </c>
      <c r="L222" s="3"/>
      <c r="M222" s="3"/>
      <c r="N222" s="3"/>
    </row>
    <row r="223" spans="1:14" x14ac:dyDescent="0.25">
      <c r="A223" s="19"/>
      <c r="B223" s="19"/>
      <c r="K223" t="s">
        <v>33</v>
      </c>
      <c r="L223" s="3"/>
      <c r="M223" s="3"/>
      <c r="N223" s="3"/>
    </row>
    <row r="243" spans="1:30" ht="30" customHeight="1" x14ac:dyDescent="0.35">
      <c r="A243" s="7" t="s">
        <v>10</v>
      </c>
      <c r="B243" s="7"/>
      <c r="C243" s="7"/>
      <c r="D243" s="7"/>
      <c r="E243" s="7"/>
      <c r="F243" s="21" t="s">
        <v>224</v>
      </c>
      <c r="G243" s="21"/>
      <c r="H243" s="21"/>
      <c r="I243" s="21"/>
      <c r="J243" s="21"/>
      <c r="K243" s="21"/>
      <c r="L243" s="21"/>
      <c r="M243" s="21"/>
      <c r="N243" s="22"/>
      <c r="Q243" s="7" t="s">
        <v>10</v>
      </c>
      <c r="R243" s="7"/>
      <c r="S243" s="7"/>
      <c r="T243" s="7"/>
      <c r="U243" s="7"/>
      <c r="V243" s="21" t="s">
        <v>151</v>
      </c>
      <c r="W243" s="21"/>
      <c r="X243" s="21"/>
      <c r="Y243" s="21"/>
      <c r="Z243" s="21"/>
      <c r="AA243" s="21"/>
      <c r="AB243" s="21"/>
      <c r="AC243" s="21"/>
      <c r="AD243" s="22"/>
    </row>
    <row r="244" spans="1:30" ht="30" customHeight="1" x14ac:dyDescent="0.25">
      <c r="A244" s="90" t="s">
        <v>11</v>
      </c>
      <c r="B244" s="90"/>
      <c r="C244" s="91" t="s">
        <v>25</v>
      </c>
      <c r="D244" s="92"/>
      <c r="E244" s="81"/>
      <c r="F244" s="94" t="s">
        <v>16</v>
      </c>
      <c r="G244" s="79"/>
      <c r="H244" s="79"/>
      <c r="I244" s="94" t="s">
        <v>17</v>
      </c>
      <c r="J244" s="94"/>
      <c r="K244" s="94"/>
      <c r="L244" s="91" t="s">
        <v>69</v>
      </c>
      <c r="M244" s="92"/>
      <c r="N244" s="81"/>
      <c r="Q244" s="90" t="s">
        <v>11</v>
      </c>
      <c r="R244" s="90"/>
      <c r="S244" s="91" t="s">
        <v>25</v>
      </c>
      <c r="T244" s="92"/>
      <c r="U244" s="81"/>
      <c r="V244" s="94" t="s">
        <v>16</v>
      </c>
      <c r="W244" s="79"/>
      <c r="X244" s="79"/>
      <c r="Y244" s="94" t="s">
        <v>17</v>
      </c>
      <c r="Z244" s="94"/>
      <c r="AA244" s="94"/>
      <c r="AB244" s="91" t="s">
        <v>69</v>
      </c>
      <c r="AC244" s="92"/>
      <c r="AD244" s="81"/>
    </row>
    <row r="245" spans="1:30" ht="6.75" customHeight="1" x14ac:dyDescent="0.25">
      <c r="A245" s="90"/>
      <c r="B245" s="90"/>
      <c r="C245" s="82"/>
      <c r="D245" s="93"/>
      <c r="E245" s="83"/>
      <c r="F245" s="79"/>
      <c r="G245" s="79"/>
      <c r="H245" s="79"/>
      <c r="I245" s="94"/>
      <c r="J245" s="94"/>
      <c r="K245" s="94"/>
      <c r="L245" s="82"/>
      <c r="M245" s="93"/>
      <c r="N245" s="83"/>
      <c r="Q245" s="90"/>
      <c r="R245" s="90"/>
      <c r="S245" s="82"/>
      <c r="T245" s="93"/>
      <c r="U245" s="83"/>
      <c r="V245" s="79"/>
      <c r="W245" s="79"/>
      <c r="X245" s="79"/>
      <c r="Y245" s="94"/>
      <c r="Z245" s="94"/>
      <c r="AA245" s="94"/>
      <c r="AB245" s="82"/>
      <c r="AC245" s="93"/>
      <c r="AD245" s="83"/>
    </row>
    <row r="246" spans="1:30" ht="30" customHeight="1" x14ac:dyDescent="0.25">
      <c r="A246" s="90"/>
      <c r="B246" s="90"/>
      <c r="C246" s="75" t="s">
        <v>13</v>
      </c>
      <c r="D246" s="75" t="s">
        <v>14</v>
      </c>
      <c r="E246" s="75" t="s">
        <v>15</v>
      </c>
      <c r="F246" s="75" t="s">
        <v>13</v>
      </c>
      <c r="G246" s="75" t="s">
        <v>14</v>
      </c>
      <c r="H246" s="75" t="s">
        <v>15</v>
      </c>
      <c r="I246" s="75" t="s">
        <v>13</v>
      </c>
      <c r="J246" s="75" t="s">
        <v>14</v>
      </c>
      <c r="K246" s="75" t="s">
        <v>15</v>
      </c>
      <c r="L246" s="75" t="s">
        <v>13</v>
      </c>
      <c r="M246" s="75" t="s">
        <v>14</v>
      </c>
      <c r="N246" s="75" t="s">
        <v>15</v>
      </c>
      <c r="Q246" s="90"/>
      <c r="R246" s="90"/>
      <c r="S246" s="75" t="s">
        <v>13</v>
      </c>
      <c r="T246" s="75" t="s">
        <v>14</v>
      </c>
      <c r="U246" s="75" t="s">
        <v>15</v>
      </c>
      <c r="V246" s="75" t="s">
        <v>13</v>
      </c>
      <c r="W246" s="75" t="s">
        <v>14</v>
      </c>
      <c r="X246" s="75" t="s">
        <v>15</v>
      </c>
      <c r="Y246" s="75" t="s">
        <v>13</v>
      </c>
      <c r="Z246" s="75" t="s">
        <v>14</v>
      </c>
      <c r="AA246" s="75" t="s">
        <v>15</v>
      </c>
      <c r="AB246" s="75" t="s">
        <v>13</v>
      </c>
      <c r="AC246" s="75" t="s">
        <v>14</v>
      </c>
      <c r="AD246" s="75" t="s">
        <v>15</v>
      </c>
    </row>
    <row r="247" spans="1:30" x14ac:dyDescent="0.25">
      <c r="A247" s="90"/>
      <c r="B247" s="90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Q247" s="90"/>
      <c r="R247" s="90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</row>
    <row r="248" spans="1:30" ht="24.95" customHeight="1" x14ac:dyDescent="0.25">
      <c r="A248" s="89" t="s">
        <v>26</v>
      </c>
      <c r="B248" s="8" t="s">
        <v>22</v>
      </c>
      <c r="C248" s="17">
        <v>18</v>
      </c>
      <c r="D248" s="17">
        <v>14</v>
      </c>
      <c r="E248" s="17">
        <f>SUM(C248:D248)</f>
        <v>32</v>
      </c>
      <c r="F248" s="10"/>
      <c r="G248" s="10"/>
      <c r="H248" s="10"/>
      <c r="I248" s="10"/>
      <c r="J248" s="10"/>
      <c r="K248" s="10"/>
      <c r="L248" s="17">
        <v>18</v>
      </c>
      <c r="M248" s="17">
        <v>14</v>
      </c>
      <c r="N248" s="17">
        <f>SUM(L248:M248)</f>
        <v>32</v>
      </c>
      <c r="Q248" s="89" t="s">
        <v>26</v>
      </c>
      <c r="R248" s="8" t="s">
        <v>22</v>
      </c>
      <c r="S248" s="17">
        <v>17</v>
      </c>
      <c r="T248" s="17">
        <v>13</v>
      </c>
      <c r="U248" s="17">
        <f>SUM(S248:T248)</f>
        <v>30</v>
      </c>
      <c r="V248" s="10"/>
      <c r="W248" s="10"/>
      <c r="X248" s="10"/>
      <c r="Y248" s="10"/>
      <c r="Z248" s="25"/>
      <c r="AA248" s="10"/>
      <c r="AB248" s="17">
        <v>17</v>
      </c>
      <c r="AC248" s="17">
        <v>13</v>
      </c>
      <c r="AD248" s="17">
        <f>SUM(AB248:AC248)</f>
        <v>30</v>
      </c>
    </row>
    <row r="249" spans="1:30" ht="24.95" customHeight="1" x14ac:dyDescent="0.25">
      <c r="A249" s="89"/>
      <c r="B249" s="8" t="s">
        <v>18</v>
      </c>
      <c r="C249" s="17">
        <v>18</v>
      </c>
      <c r="D249" s="17">
        <v>14</v>
      </c>
      <c r="E249" s="17">
        <f t="shared" ref="E249:E252" si="50">SUM(C249:D249)</f>
        <v>32</v>
      </c>
      <c r="F249" s="10"/>
      <c r="G249" s="10">
        <v>1</v>
      </c>
      <c r="H249" s="10">
        <v>1</v>
      </c>
      <c r="I249" s="10"/>
      <c r="J249" s="10"/>
      <c r="K249" s="10"/>
      <c r="L249" s="17">
        <v>18</v>
      </c>
      <c r="M249" s="17">
        <v>13</v>
      </c>
      <c r="N249" s="17">
        <f t="shared" ref="N249" si="51">SUM(L249:M249)</f>
        <v>31</v>
      </c>
      <c r="Q249" s="89"/>
      <c r="R249" s="8" t="s">
        <v>18</v>
      </c>
      <c r="S249" s="17">
        <v>18</v>
      </c>
      <c r="T249" s="17">
        <v>14</v>
      </c>
      <c r="U249" s="17">
        <f t="shared" ref="U249:U252" si="52">SUM(S249:T249)</f>
        <v>32</v>
      </c>
      <c r="V249" s="10"/>
      <c r="W249" s="10"/>
      <c r="X249" s="10"/>
      <c r="Y249" s="25"/>
      <c r="Z249" s="10"/>
      <c r="AA249" s="25"/>
      <c r="AB249" s="17">
        <v>18</v>
      </c>
      <c r="AC249" s="17">
        <v>14</v>
      </c>
      <c r="AD249" s="17">
        <f t="shared" ref="AD249:AD252" si="53">SUM(AB249:AC249)</f>
        <v>32</v>
      </c>
    </row>
    <row r="250" spans="1:30" ht="24.95" customHeight="1" x14ac:dyDescent="0.25">
      <c r="A250" s="89"/>
      <c r="B250" s="8" t="s">
        <v>19</v>
      </c>
      <c r="C250" s="17">
        <v>17</v>
      </c>
      <c r="D250" s="17">
        <v>13</v>
      </c>
      <c r="E250" s="17">
        <f t="shared" si="50"/>
        <v>30</v>
      </c>
      <c r="F250" s="10"/>
      <c r="G250" s="10"/>
      <c r="H250" s="10"/>
      <c r="I250" s="10"/>
      <c r="J250" s="10"/>
      <c r="K250" s="10"/>
      <c r="L250" s="17">
        <v>17</v>
      </c>
      <c r="M250" s="17">
        <v>13</v>
      </c>
      <c r="N250" s="17">
        <f>SUM(L250:M250)</f>
        <v>30</v>
      </c>
      <c r="Q250" s="89"/>
      <c r="R250" s="8" t="s">
        <v>19</v>
      </c>
      <c r="S250" s="17">
        <v>17</v>
      </c>
      <c r="T250" s="17">
        <v>13</v>
      </c>
      <c r="U250" s="17">
        <f t="shared" si="52"/>
        <v>30</v>
      </c>
      <c r="V250" s="10"/>
      <c r="W250" s="10"/>
      <c r="X250" s="10"/>
      <c r="Y250" s="10"/>
      <c r="Z250" s="25"/>
      <c r="AA250" s="25"/>
      <c r="AB250" s="17">
        <v>17</v>
      </c>
      <c r="AC250" s="17">
        <v>13</v>
      </c>
      <c r="AD250" s="17">
        <f t="shared" si="53"/>
        <v>30</v>
      </c>
    </row>
    <row r="251" spans="1:30" ht="24.95" customHeight="1" x14ac:dyDescent="0.25">
      <c r="A251" s="89"/>
      <c r="B251" s="8" t="s">
        <v>20</v>
      </c>
      <c r="C251" s="17">
        <v>17</v>
      </c>
      <c r="D251" s="17">
        <v>14</v>
      </c>
      <c r="E251" s="17">
        <f t="shared" si="50"/>
        <v>31</v>
      </c>
      <c r="F251" s="10"/>
      <c r="G251" s="10"/>
      <c r="H251" s="10"/>
      <c r="I251" s="10"/>
      <c r="J251" s="10"/>
      <c r="K251" s="10"/>
      <c r="L251" s="17">
        <v>17</v>
      </c>
      <c r="M251" s="17">
        <v>14</v>
      </c>
      <c r="N251" s="17">
        <f>SUM(L251:M251)</f>
        <v>31</v>
      </c>
      <c r="Q251" s="89"/>
      <c r="R251" s="8" t="s">
        <v>20</v>
      </c>
      <c r="S251" s="17">
        <v>16</v>
      </c>
      <c r="T251" s="17">
        <v>14</v>
      </c>
      <c r="U251" s="17">
        <f t="shared" si="52"/>
        <v>30</v>
      </c>
      <c r="V251" s="10"/>
      <c r="W251" s="10"/>
      <c r="X251" s="10"/>
      <c r="Y251" s="10">
        <v>1</v>
      </c>
      <c r="Z251" s="25"/>
      <c r="AA251" s="25"/>
      <c r="AB251" s="17">
        <v>17</v>
      </c>
      <c r="AC251" s="17">
        <v>14</v>
      </c>
      <c r="AD251" s="17">
        <f t="shared" si="53"/>
        <v>31</v>
      </c>
    </row>
    <row r="252" spans="1:30" ht="24.95" customHeight="1" x14ac:dyDescent="0.25">
      <c r="A252" s="89"/>
      <c r="B252" s="8" t="s">
        <v>21</v>
      </c>
      <c r="C252" s="10">
        <v>16</v>
      </c>
      <c r="D252" s="10">
        <v>16</v>
      </c>
      <c r="E252" s="10">
        <f t="shared" si="50"/>
        <v>32</v>
      </c>
      <c r="F252" s="10">
        <v>1</v>
      </c>
      <c r="G252" s="25"/>
      <c r="H252" s="10">
        <v>1</v>
      </c>
      <c r="I252" s="10"/>
      <c r="J252" s="10">
        <v>1</v>
      </c>
      <c r="K252" s="10">
        <v>1</v>
      </c>
      <c r="L252" s="10">
        <v>15</v>
      </c>
      <c r="M252" s="10">
        <v>17</v>
      </c>
      <c r="N252" s="17">
        <f>SUM(L252:M252)</f>
        <v>32</v>
      </c>
      <c r="Q252" s="89"/>
      <c r="R252" s="8" t="s">
        <v>21</v>
      </c>
      <c r="S252" s="10">
        <v>15</v>
      </c>
      <c r="T252" s="10">
        <v>16</v>
      </c>
      <c r="U252" s="10">
        <f t="shared" si="52"/>
        <v>31</v>
      </c>
      <c r="V252" s="25"/>
      <c r="W252" s="25"/>
      <c r="X252" s="25"/>
      <c r="Y252" s="10">
        <v>1</v>
      </c>
      <c r="Z252" s="25"/>
      <c r="AA252" s="25"/>
      <c r="AB252" s="10">
        <v>16</v>
      </c>
      <c r="AC252" s="10">
        <v>16</v>
      </c>
      <c r="AD252" s="10">
        <f t="shared" si="53"/>
        <v>32</v>
      </c>
    </row>
    <row r="253" spans="1:30" ht="24.95" customHeight="1" x14ac:dyDescent="0.25">
      <c r="A253" s="89"/>
      <c r="B253" s="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Q253" s="89"/>
      <c r="R253" s="8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</row>
    <row r="254" spans="1:30" ht="24.95" customHeight="1" x14ac:dyDescent="0.25">
      <c r="A254" s="11"/>
      <c r="B254" s="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Q254" s="11"/>
      <c r="R254" s="8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</row>
    <row r="255" spans="1:30" ht="24.95" customHeight="1" x14ac:dyDescent="0.25">
      <c r="A255" s="11"/>
      <c r="B255" s="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Q255" s="11"/>
      <c r="R255" s="8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</row>
    <row r="256" spans="1:30" ht="30" customHeight="1" x14ac:dyDescent="0.25">
      <c r="A256" s="85" t="s">
        <v>23</v>
      </c>
      <c r="B256" s="85"/>
      <c r="C256" s="10">
        <f>SUM(C248:C254)</f>
        <v>86</v>
      </c>
      <c r="D256" s="10">
        <f>SUM(D248:D254)</f>
        <v>71</v>
      </c>
      <c r="E256" s="10">
        <f>SUM(E248:E254)</f>
        <v>157</v>
      </c>
      <c r="F256" s="10">
        <f>SUM(F248:F254)</f>
        <v>1</v>
      </c>
      <c r="G256" s="10">
        <f>SUM(G248:G254)</f>
        <v>1</v>
      </c>
      <c r="H256" s="10">
        <v>2</v>
      </c>
      <c r="I256" s="10">
        <f>SUM(I248:I254)</f>
        <v>0</v>
      </c>
      <c r="J256" s="10">
        <v>1</v>
      </c>
      <c r="K256" s="10">
        <f>SUM(K248:K254)</f>
        <v>1</v>
      </c>
      <c r="L256" s="10">
        <f>SUM(L248:L254)</f>
        <v>85</v>
      </c>
      <c r="M256" s="10">
        <f t="shared" ref="M256:N256" si="54">SUM(M248:M254)</f>
        <v>71</v>
      </c>
      <c r="N256" s="10">
        <f t="shared" si="54"/>
        <v>156</v>
      </c>
      <c r="Q256" s="85" t="s">
        <v>23</v>
      </c>
      <c r="R256" s="85"/>
      <c r="S256" s="10">
        <f>SUM(S248:S254)</f>
        <v>83</v>
      </c>
      <c r="T256" s="10">
        <f>SUM(T248:T254)</f>
        <v>70</v>
      </c>
      <c r="U256" s="10">
        <f>SUM(U248:U254)</f>
        <v>153</v>
      </c>
      <c r="V256" s="10"/>
      <c r="W256" s="10"/>
      <c r="X256" s="10"/>
      <c r="Y256" s="10">
        <f>SUM(Y248:Y254)</f>
        <v>2</v>
      </c>
      <c r="Z256" s="10"/>
      <c r="AA256" s="10"/>
      <c r="AB256" s="10">
        <f>SUM(AB248:AB254)</f>
        <v>85</v>
      </c>
      <c r="AC256" s="10">
        <f t="shared" ref="AC256:AD256" si="55">SUM(AC248:AC254)</f>
        <v>70</v>
      </c>
      <c r="AD256" s="10">
        <f t="shared" si="55"/>
        <v>155</v>
      </c>
    </row>
    <row r="257" spans="1:30" ht="24.95" customHeight="1" x14ac:dyDescent="0.25">
      <c r="A257" s="89" t="s">
        <v>27</v>
      </c>
      <c r="B257" s="8" t="s">
        <v>22</v>
      </c>
      <c r="C257" s="10">
        <v>14</v>
      </c>
      <c r="D257" s="10">
        <v>16</v>
      </c>
      <c r="E257" s="10">
        <f>SUM(C257:D257)</f>
        <v>30</v>
      </c>
      <c r="F257" s="10"/>
      <c r="G257" s="10"/>
      <c r="H257" s="10"/>
      <c r="I257" s="10"/>
      <c r="J257" s="10"/>
      <c r="K257" s="10"/>
      <c r="L257" s="10">
        <v>14</v>
      </c>
      <c r="M257" s="10">
        <v>16</v>
      </c>
      <c r="N257" s="10">
        <f>SUM(L257:M257)</f>
        <v>30</v>
      </c>
      <c r="Q257" s="89" t="s">
        <v>27</v>
      </c>
      <c r="R257" s="8" t="s">
        <v>22</v>
      </c>
      <c r="S257" s="10">
        <v>14</v>
      </c>
      <c r="T257" s="10">
        <v>16</v>
      </c>
      <c r="U257" s="10">
        <f>SUM(S257:T257)</f>
        <v>30</v>
      </c>
      <c r="V257" s="10"/>
      <c r="W257" s="10"/>
      <c r="X257" s="10"/>
      <c r="Y257" s="10"/>
      <c r="Z257" s="10"/>
      <c r="AA257" s="10"/>
      <c r="AB257" s="10">
        <v>14</v>
      </c>
      <c r="AC257" s="10">
        <v>16</v>
      </c>
      <c r="AD257" s="10">
        <f>SUM(AB257:AC257)</f>
        <v>30</v>
      </c>
    </row>
    <row r="258" spans="1:30" ht="24.95" customHeight="1" x14ac:dyDescent="0.25">
      <c r="A258" s="89"/>
      <c r="B258" s="8" t="s">
        <v>18</v>
      </c>
      <c r="C258" s="10">
        <v>18</v>
      </c>
      <c r="D258" s="10">
        <v>16</v>
      </c>
      <c r="E258" s="10">
        <f t="shared" ref="E258:E260" si="56">SUM(C258:D258)</f>
        <v>34</v>
      </c>
      <c r="F258" s="10"/>
      <c r="G258" s="10"/>
      <c r="H258" s="10"/>
      <c r="I258" s="10"/>
      <c r="J258" s="10"/>
      <c r="K258" s="10"/>
      <c r="L258" s="10">
        <v>18</v>
      </c>
      <c r="M258" s="10">
        <v>16</v>
      </c>
      <c r="N258" s="10">
        <f t="shared" ref="N258:N260" si="57">SUM(L258:M258)</f>
        <v>34</v>
      </c>
      <c r="Q258" s="89"/>
      <c r="R258" s="8" t="s">
        <v>18</v>
      </c>
      <c r="S258" s="10">
        <v>18</v>
      </c>
      <c r="T258" s="10">
        <v>16</v>
      </c>
      <c r="U258" s="10">
        <f t="shared" ref="U258:U260" si="58">SUM(S258:T258)</f>
        <v>34</v>
      </c>
      <c r="V258" s="10"/>
      <c r="W258" s="10"/>
      <c r="X258" s="10"/>
      <c r="Y258" s="10"/>
      <c r="Z258" s="10"/>
      <c r="AA258" s="10"/>
      <c r="AB258" s="10">
        <v>18</v>
      </c>
      <c r="AC258" s="10">
        <v>16</v>
      </c>
      <c r="AD258" s="10">
        <f t="shared" ref="AD258:AD260" si="59">SUM(AB258:AC258)</f>
        <v>34</v>
      </c>
    </row>
    <row r="259" spans="1:30" ht="24.95" customHeight="1" x14ac:dyDescent="0.25">
      <c r="A259" s="89"/>
      <c r="B259" s="8" t="s">
        <v>19</v>
      </c>
      <c r="C259" s="10">
        <v>15</v>
      </c>
      <c r="D259" s="10">
        <v>15</v>
      </c>
      <c r="E259" s="10">
        <f t="shared" si="56"/>
        <v>30</v>
      </c>
      <c r="F259" s="10">
        <v>1</v>
      </c>
      <c r="G259" s="10"/>
      <c r="H259" s="10">
        <v>1</v>
      </c>
      <c r="I259" s="10"/>
      <c r="J259" s="10"/>
      <c r="K259" s="10"/>
      <c r="L259" s="10">
        <v>14</v>
      </c>
      <c r="M259" s="10">
        <v>15</v>
      </c>
      <c r="N259" s="10">
        <f t="shared" si="57"/>
        <v>29</v>
      </c>
      <c r="Q259" s="89"/>
      <c r="R259" s="8" t="s">
        <v>19</v>
      </c>
      <c r="S259" s="10">
        <v>17</v>
      </c>
      <c r="T259" s="10">
        <v>15</v>
      </c>
      <c r="U259" s="10">
        <f t="shared" si="58"/>
        <v>32</v>
      </c>
      <c r="V259" s="10"/>
      <c r="W259" s="10"/>
      <c r="X259" s="10"/>
      <c r="Y259" s="10"/>
      <c r="Z259" s="10"/>
      <c r="AA259" s="10"/>
      <c r="AB259" s="10">
        <v>17</v>
      </c>
      <c r="AC259" s="10">
        <v>15</v>
      </c>
      <c r="AD259" s="10">
        <f t="shared" si="59"/>
        <v>32</v>
      </c>
    </row>
    <row r="260" spans="1:30" ht="24.95" customHeight="1" x14ac:dyDescent="0.25">
      <c r="A260" s="89"/>
      <c r="B260" s="8" t="s">
        <v>20</v>
      </c>
      <c r="C260" s="10">
        <v>16</v>
      </c>
      <c r="D260" s="10">
        <v>18</v>
      </c>
      <c r="E260" s="10">
        <f t="shared" si="56"/>
        <v>34</v>
      </c>
      <c r="F260" s="10">
        <v>1</v>
      </c>
      <c r="G260" s="10"/>
      <c r="H260" s="10">
        <v>1</v>
      </c>
      <c r="I260" s="10"/>
      <c r="J260" s="10"/>
      <c r="K260" s="10"/>
      <c r="L260" s="10">
        <v>15</v>
      </c>
      <c r="M260" s="10">
        <v>18</v>
      </c>
      <c r="N260" s="10">
        <f t="shared" si="57"/>
        <v>33</v>
      </c>
      <c r="Q260" s="89"/>
      <c r="R260" s="8" t="s">
        <v>20</v>
      </c>
      <c r="S260" s="10">
        <v>15</v>
      </c>
      <c r="T260" s="10">
        <v>18</v>
      </c>
      <c r="U260" s="10">
        <f t="shared" si="58"/>
        <v>33</v>
      </c>
      <c r="V260" s="10"/>
      <c r="W260" s="10"/>
      <c r="X260" s="10"/>
      <c r="Y260" s="10"/>
      <c r="Z260" s="10"/>
      <c r="AA260" s="10"/>
      <c r="AB260" s="10">
        <v>15</v>
      </c>
      <c r="AC260" s="10">
        <v>18</v>
      </c>
      <c r="AD260" s="10">
        <f t="shared" si="59"/>
        <v>33</v>
      </c>
    </row>
    <row r="261" spans="1:30" ht="24.95" customHeight="1" x14ac:dyDescent="0.25">
      <c r="A261" s="11"/>
      <c r="B261" s="8"/>
      <c r="C261" s="10"/>
      <c r="D261" s="10"/>
      <c r="E261" s="10"/>
      <c r="F261" s="25"/>
      <c r="G261" s="25"/>
      <c r="H261" s="25"/>
      <c r="I261" s="25"/>
      <c r="J261" s="25"/>
      <c r="K261" s="25"/>
      <c r="L261" s="10"/>
      <c r="M261" s="10"/>
      <c r="N261" s="10"/>
      <c r="Q261" s="11"/>
      <c r="R261" s="8"/>
      <c r="S261" s="10"/>
      <c r="T261" s="10"/>
      <c r="U261" s="10"/>
      <c r="V261" s="25"/>
      <c r="W261" s="25"/>
      <c r="X261" s="25"/>
      <c r="Y261" s="25"/>
      <c r="Z261" s="25"/>
      <c r="AA261" s="25"/>
      <c r="AB261" s="10"/>
      <c r="AC261" s="10"/>
      <c r="AD261" s="10"/>
    </row>
    <row r="262" spans="1:30" ht="24.95" customHeight="1" x14ac:dyDescent="0.25">
      <c r="A262" s="11"/>
      <c r="B262" s="8"/>
      <c r="C262" s="10"/>
      <c r="D262" s="10"/>
      <c r="E262" s="10"/>
      <c r="F262" s="25"/>
      <c r="G262" s="25"/>
      <c r="H262" s="25"/>
      <c r="I262" s="25"/>
      <c r="J262" s="25"/>
      <c r="K262" s="25"/>
      <c r="L262" s="10"/>
      <c r="M262" s="10"/>
      <c r="N262" s="10"/>
      <c r="Q262" s="11"/>
      <c r="R262" s="8"/>
      <c r="S262" s="10"/>
      <c r="T262" s="10"/>
      <c r="U262" s="10"/>
      <c r="V262" s="25"/>
      <c r="W262" s="25"/>
      <c r="X262" s="25"/>
      <c r="Y262" s="25"/>
      <c r="Z262" s="25"/>
      <c r="AA262" s="25"/>
      <c r="AB262" s="10"/>
      <c r="AC262" s="10"/>
      <c r="AD262" s="10"/>
    </row>
    <row r="263" spans="1:30" ht="24.95" customHeight="1" x14ac:dyDescent="0.25">
      <c r="A263" s="11"/>
      <c r="B263" s="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Q263" s="11"/>
      <c r="R263" s="8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</row>
    <row r="264" spans="1:30" ht="30" customHeight="1" x14ac:dyDescent="0.25">
      <c r="A264" s="79" t="s">
        <v>23</v>
      </c>
      <c r="B264" s="79"/>
      <c r="C264" s="30">
        <f>SUM(C257:C263)</f>
        <v>63</v>
      </c>
      <c r="D264" s="30">
        <f t="shared" ref="D264:H264" si="60">SUM(D257:D263)</f>
        <v>65</v>
      </c>
      <c r="E264" s="30">
        <f t="shared" si="60"/>
        <v>128</v>
      </c>
      <c r="F264" s="30">
        <f t="shared" si="60"/>
        <v>2</v>
      </c>
      <c r="G264" s="30">
        <f t="shared" si="60"/>
        <v>0</v>
      </c>
      <c r="H264" s="30">
        <f t="shared" si="60"/>
        <v>2</v>
      </c>
      <c r="I264" s="31"/>
      <c r="J264" s="31"/>
      <c r="K264" s="31"/>
      <c r="L264" s="30">
        <f>SUM(L257:L263)</f>
        <v>61</v>
      </c>
      <c r="M264" s="30">
        <f t="shared" ref="M264" si="61">SUM(M257:M263)</f>
        <v>65</v>
      </c>
      <c r="N264" s="30">
        <f t="shared" ref="N264" si="62">SUM(N257:N263)</f>
        <v>126</v>
      </c>
      <c r="Q264" s="79" t="s">
        <v>23</v>
      </c>
      <c r="R264" s="79"/>
      <c r="S264" s="30">
        <f>SUM(S257:S263)</f>
        <v>64</v>
      </c>
      <c r="T264" s="30">
        <f t="shared" ref="T264:U264" si="63">SUM(T257:T263)</f>
        <v>65</v>
      </c>
      <c r="U264" s="30">
        <f t="shared" si="63"/>
        <v>129</v>
      </c>
      <c r="V264" s="30"/>
      <c r="W264" s="30"/>
      <c r="X264" s="30"/>
      <c r="Y264" s="31"/>
      <c r="Z264" s="31"/>
      <c r="AA264" s="31"/>
      <c r="AB264" s="30">
        <f>SUM(AB257:AB263)</f>
        <v>64</v>
      </c>
      <c r="AC264" s="30">
        <f t="shared" ref="AC264:AD264" si="64">SUM(AC257:AC263)</f>
        <v>65</v>
      </c>
      <c r="AD264" s="30">
        <f t="shared" si="64"/>
        <v>129</v>
      </c>
    </row>
    <row r="265" spans="1:30" ht="24.95" customHeight="1" x14ac:dyDescent="0.25">
      <c r="A265" s="89" t="s">
        <v>28</v>
      </c>
      <c r="B265" s="8" t="s">
        <v>22</v>
      </c>
      <c r="C265" s="30">
        <v>15</v>
      </c>
      <c r="D265" s="30">
        <v>13</v>
      </c>
      <c r="E265" s="30">
        <f>SUM(C265:D265)</f>
        <v>28</v>
      </c>
      <c r="F265" s="25"/>
      <c r="G265" s="25"/>
      <c r="H265" s="25"/>
      <c r="I265" s="25"/>
      <c r="J265" s="25"/>
      <c r="K265" s="25"/>
      <c r="L265" s="30">
        <v>15</v>
      </c>
      <c r="M265" s="30">
        <v>13</v>
      </c>
      <c r="N265" s="30">
        <f>SUM(L265:M265)</f>
        <v>28</v>
      </c>
      <c r="Q265" s="89" t="s">
        <v>28</v>
      </c>
      <c r="R265" s="8" t="s">
        <v>22</v>
      </c>
      <c r="S265" s="30">
        <v>15</v>
      </c>
      <c r="T265" s="30">
        <v>13</v>
      </c>
      <c r="U265" s="30">
        <f>SUM(S265:T265)</f>
        <v>28</v>
      </c>
      <c r="V265" s="25"/>
      <c r="W265" s="25"/>
      <c r="X265" s="25"/>
      <c r="Y265" s="25"/>
      <c r="Z265" s="25"/>
      <c r="AA265" s="25"/>
      <c r="AB265" s="30">
        <v>15</v>
      </c>
      <c r="AC265" s="30">
        <v>13</v>
      </c>
      <c r="AD265" s="30">
        <f>SUM(AB265:AC265)</f>
        <v>28</v>
      </c>
    </row>
    <row r="266" spans="1:30" ht="24.95" customHeight="1" x14ac:dyDescent="0.25">
      <c r="A266" s="89"/>
      <c r="B266" s="8" t="s">
        <v>18</v>
      </c>
      <c r="C266" s="30">
        <v>10</v>
      </c>
      <c r="D266" s="30">
        <v>12</v>
      </c>
      <c r="E266" s="30">
        <f t="shared" ref="E266:E268" si="65">SUM(C266:D266)</f>
        <v>22</v>
      </c>
      <c r="F266" s="25"/>
      <c r="G266" s="10"/>
      <c r="H266" s="10"/>
      <c r="I266" s="25"/>
      <c r="J266" s="25"/>
      <c r="K266" s="25"/>
      <c r="L266" s="30">
        <v>10</v>
      </c>
      <c r="M266" s="30">
        <v>12</v>
      </c>
      <c r="N266" s="30">
        <f t="shared" ref="N266:N268" si="66">SUM(L266:M266)</f>
        <v>22</v>
      </c>
      <c r="Q266" s="89"/>
      <c r="R266" s="8" t="s">
        <v>18</v>
      </c>
      <c r="S266" s="30">
        <v>10</v>
      </c>
      <c r="T266" s="30">
        <v>12</v>
      </c>
      <c r="U266" s="30">
        <f t="shared" ref="U266:U268" si="67">SUM(S266:T266)</f>
        <v>22</v>
      </c>
      <c r="V266" s="25"/>
      <c r="W266" s="25"/>
      <c r="X266" s="25"/>
      <c r="Y266" s="25"/>
      <c r="Z266" s="25"/>
      <c r="AA266" s="25"/>
      <c r="AB266" s="30">
        <v>10</v>
      </c>
      <c r="AC266" s="30">
        <v>13</v>
      </c>
      <c r="AD266" s="30">
        <f t="shared" ref="AD266:AD268" si="68">SUM(AB266:AC266)</f>
        <v>23</v>
      </c>
    </row>
    <row r="267" spans="1:30" ht="24.95" customHeight="1" x14ac:dyDescent="0.25">
      <c r="A267" s="89"/>
      <c r="B267" s="8" t="s">
        <v>19</v>
      </c>
      <c r="C267" s="30">
        <v>8</v>
      </c>
      <c r="D267" s="30">
        <v>16</v>
      </c>
      <c r="E267" s="30">
        <f t="shared" si="65"/>
        <v>24</v>
      </c>
      <c r="F267" s="10">
        <v>1</v>
      </c>
      <c r="G267" s="25"/>
      <c r="H267" s="25"/>
      <c r="I267" s="25"/>
      <c r="J267" s="25"/>
      <c r="K267" s="25"/>
      <c r="L267" s="30">
        <v>8</v>
      </c>
      <c r="M267" s="30">
        <v>16</v>
      </c>
      <c r="N267" s="30">
        <f t="shared" si="66"/>
        <v>24</v>
      </c>
      <c r="Q267" s="89"/>
      <c r="R267" s="8" t="s">
        <v>19</v>
      </c>
      <c r="S267" s="30">
        <v>8</v>
      </c>
      <c r="T267" s="30">
        <v>16</v>
      </c>
      <c r="U267" s="30">
        <f t="shared" si="67"/>
        <v>24</v>
      </c>
      <c r="V267" s="25"/>
      <c r="W267" s="25"/>
      <c r="X267" s="25"/>
      <c r="Y267" s="25"/>
      <c r="Z267" s="25"/>
      <c r="AA267" s="25"/>
      <c r="AB267" s="30">
        <v>8</v>
      </c>
      <c r="AC267" s="30">
        <v>16</v>
      </c>
      <c r="AD267" s="30">
        <f t="shared" si="68"/>
        <v>24</v>
      </c>
    </row>
    <row r="268" spans="1:30" ht="24.95" customHeight="1" x14ac:dyDescent="0.25">
      <c r="A268" s="89"/>
      <c r="B268" s="8" t="s">
        <v>20</v>
      </c>
      <c r="C268" s="30">
        <v>14</v>
      </c>
      <c r="D268" s="30">
        <v>12</v>
      </c>
      <c r="E268" s="30">
        <f t="shared" si="65"/>
        <v>26</v>
      </c>
      <c r="F268" s="10">
        <v>1</v>
      </c>
      <c r="G268" s="25"/>
      <c r="H268" s="25"/>
      <c r="I268" s="25"/>
      <c r="J268" s="25"/>
      <c r="K268" s="25"/>
      <c r="L268" s="30">
        <v>14</v>
      </c>
      <c r="M268" s="30">
        <v>12</v>
      </c>
      <c r="N268" s="30">
        <f t="shared" si="66"/>
        <v>26</v>
      </c>
      <c r="Q268" s="89"/>
      <c r="R268" s="8" t="s">
        <v>20</v>
      </c>
      <c r="S268" s="30">
        <v>14</v>
      </c>
      <c r="T268" s="30">
        <v>12</v>
      </c>
      <c r="U268" s="30">
        <f t="shared" si="67"/>
        <v>26</v>
      </c>
      <c r="V268" s="25"/>
      <c r="W268" s="25"/>
      <c r="X268" s="25"/>
      <c r="Y268" s="25"/>
      <c r="Z268" s="25"/>
      <c r="AA268" s="25"/>
      <c r="AB268" s="30">
        <v>14</v>
      </c>
      <c r="AC268" s="30">
        <v>12</v>
      </c>
      <c r="AD268" s="30">
        <f t="shared" si="68"/>
        <v>26</v>
      </c>
    </row>
    <row r="269" spans="1:30" ht="24.95" customHeight="1" x14ac:dyDescent="0.25">
      <c r="A269" s="89"/>
      <c r="B269" s="8" t="s">
        <v>21</v>
      </c>
      <c r="C269" s="30"/>
      <c r="D269" s="30"/>
      <c r="E269" s="30"/>
      <c r="F269" s="25"/>
      <c r="G269" s="25"/>
      <c r="H269" s="25"/>
      <c r="I269" s="25"/>
      <c r="J269" s="25"/>
      <c r="K269" s="25"/>
      <c r="L269" s="30"/>
      <c r="M269" s="30"/>
      <c r="N269" s="30"/>
      <c r="Q269" s="89"/>
      <c r="R269" s="8"/>
      <c r="S269" s="30"/>
      <c r="T269" s="30"/>
      <c r="U269" s="30"/>
      <c r="V269" s="25"/>
      <c r="W269" s="25"/>
      <c r="X269" s="25"/>
      <c r="Y269" s="25"/>
      <c r="Z269" s="25"/>
      <c r="AA269" s="25"/>
      <c r="AB269" s="30"/>
      <c r="AC269" s="30"/>
      <c r="AD269" s="30"/>
    </row>
    <row r="270" spans="1:30" ht="24.95" customHeight="1" x14ac:dyDescent="0.25">
      <c r="A270" s="11"/>
      <c r="B270" s="8"/>
      <c r="C270" s="30"/>
      <c r="D270" s="30"/>
      <c r="E270" s="30"/>
      <c r="F270" s="25"/>
      <c r="G270" s="25"/>
      <c r="H270" s="25"/>
      <c r="I270" s="25"/>
      <c r="J270" s="25"/>
      <c r="K270" s="25"/>
      <c r="L270" s="30"/>
      <c r="M270" s="30"/>
      <c r="N270" s="30"/>
      <c r="Q270" s="11"/>
      <c r="R270" s="8"/>
      <c r="S270" s="30"/>
      <c r="T270" s="30"/>
      <c r="U270" s="30"/>
      <c r="V270" s="25"/>
      <c r="W270" s="25"/>
      <c r="X270" s="25"/>
      <c r="Y270" s="25"/>
      <c r="Z270" s="25"/>
      <c r="AA270" s="25"/>
      <c r="AB270" s="30"/>
      <c r="AC270" s="30"/>
      <c r="AD270" s="30"/>
    </row>
    <row r="271" spans="1:30" ht="24.95" customHeight="1" x14ac:dyDescent="0.25">
      <c r="A271" s="11"/>
      <c r="B271" s="8"/>
      <c r="C271" s="30"/>
      <c r="D271" s="30"/>
      <c r="E271" s="30"/>
      <c r="F271" s="25"/>
      <c r="G271" s="25"/>
      <c r="H271" s="25"/>
      <c r="I271" s="25"/>
      <c r="J271" s="25"/>
      <c r="K271" s="25"/>
      <c r="L271" s="30"/>
      <c r="M271" s="30"/>
      <c r="N271" s="30"/>
      <c r="Q271" s="11"/>
      <c r="R271" s="8"/>
      <c r="S271" s="30"/>
      <c r="T271" s="30"/>
      <c r="U271" s="30"/>
      <c r="V271" s="25"/>
      <c r="W271" s="25"/>
      <c r="X271" s="25"/>
      <c r="Y271" s="25"/>
      <c r="Z271" s="25"/>
      <c r="AA271" s="25"/>
      <c r="AB271" s="30"/>
      <c r="AC271" s="30"/>
      <c r="AD271" s="30"/>
    </row>
    <row r="272" spans="1:30" ht="24.95" customHeight="1" x14ac:dyDescent="0.25">
      <c r="A272" s="11"/>
      <c r="B272" s="8"/>
      <c r="C272" s="30"/>
      <c r="D272" s="30"/>
      <c r="E272" s="30"/>
      <c r="F272" s="25"/>
      <c r="G272" s="25"/>
      <c r="H272" s="25"/>
      <c r="I272" s="25"/>
      <c r="J272" s="25"/>
      <c r="K272" s="25"/>
      <c r="L272" s="30"/>
      <c r="M272" s="30"/>
      <c r="N272" s="30"/>
      <c r="Q272" s="11"/>
      <c r="R272" s="8"/>
      <c r="S272" s="30"/>
      <c r="T272" s="30"/>
      <c r="U272" s="30"/>
      <c r="V272" s="25"/>
      <c r="W272" s="25"/>
      <c r="X272" s="25"/>
      <c r="Y272" s="25"/>
      <c r="Z272" s="25"/>
      <c r="AA272" s="25"/>
      <c r="AB272" s="30"/>
      <c r="AC272" s="30"/>
      <c r="AD272" s="30"/>
    </row>
    <row r="273" spans="1:30" ht="35.1" customHeight="1" x14ac:dyDescent="0.25">
      <c r="A273" s="79" t="s">
        <v>23</v>
      </c>
      <c r="B273" s="79"/>
      <c r="C273" s="30">
        <f>SUM(C265:C272)</f>
        <v>47</v>
      </c>
      <c r="D273" s="30">
        <f t="shared" ref="D273:E273" si="69">SUM(D265:D272)</f>
        <v>53</v>
      </c>
      <c r="E273" s="30">
        <f t="shared" si="69"/>
        <v>100</v>
      </c>
      <c r="F273" s="36"/>
      <c r="G273" s="31"/>
      <c r="H273" s="31"/>
      <c r="I273" s="36"/>
      <c r="J273" s="36"/>
      <c r="K273" s="36"/>
      <c r="L273" s="30">
        <f>SUM(L265:L272)</f>
        <v>47</v>
      </c>
      <c r="M273" s="30">
        <f t="shared" ref="M273" si="70">SUM(M265:M272)</f>
        <v>53</v>
      </c>
      <c r="N273" s="30">
        <f t="shared" ref="N273" si="71">SUM(N265:N272)</f>
        <v>100</v>
      </c>
      <c r="Q273" s="79" t="s">
        <v>23</v>
      </c>
      <c r="R273" s="79"/>
      <c r="S273" s="30">
        <f>SUM(S265:S272)</f>
        <v>47</v>
      </c>
      <c r="T273" s="30">
        <f t="shared" ref="T273:U273" si="72">SUM(T265:T272)</f>
        <v>53</v>
      </c>
      <c r="U273" s="30">
        <f t="shared" si="72"/>
        <v>100</v>
      </c>
      <c r="V273" s="36"/>
      <c r="W273" s="36"/>
      <c r="X273" s="36"/>
      <c r="Y273" s="31">
        <v>2</v>
      </c>
      <c r="Z273" s="36"/>
      <c r="AA273" s="36"/>
      <c r="AB273" s="30">
        <f>SUM(AB265:AB272)</f>
        <v>47</v>
      </c>
      <c r="AC273" s="30">
        <f t="shared" ref="AC273:AD273" si="73">SUM(AC265:AC272)</f>
        <v>54</v>
      </c>
      <c r="AD273" s="30">
        <f t="shared" si="73"/>
        <v>101</v>
      </c>
    </row>
    <row r="274" spans="1:30" ht="30" customHeight="1" x14ac:dyDescent="0.25">
      <c r="A274" s="80" t="s">
        <v>24</v>
      </c>
      <c r="B274" s="81"/>
      <c r="C274" s="75">
        <f>SUM(C256+C264+C273)</f>
        <v>196</v>
      </c>
      <c r="D274" s="75">
        <f>SUM(D256+D264+D273)</f>
        <v>189</v>
      </c>
      <c r="E274" s="75">
        <f>SUM(C274:D275)</f>
        <v>385</v>
      </c>
      <c r="F274" s="77">
        <v>3</v>
      </c>
      <c r="G274" s="77">
        <v>1</v>
      </c>
      <c r="H274" s="77">
        <f>SUM(F274:G275)</f>
        <v>4</v>
      </c>
      <c r="I274" s="77">
        <v>1</v>
      </c>
      <c r="J274" s="77"/>
      <c r="K274" s="77">
        <v>1</v>
      </c>
      <c r="L274" s="75">
        <f>SUM(L256+L264+L273)</f>
        <v>193</v>
      </c>
      <c r="M274" s="75">
        <f>SUM(M256+M264+M273)</f>
        <v>189</v>
      </c>
      <c r="N274" s="75">
        <f>SUM(L274:M275)</f>
        <v>382</v>
      </c>
      <c r="Q274" s="80" t="s">
        <v>24</v>
      </c>
      <c r="R274" s="81"/>
      <c r="S274" s="75">
        <f>SUM(S256+S264+S273)</f>
        <v>194</v>
      </c>
      <c r="T274" s="75">
        <f>SUM(T256+T264+T273)</f>
        <v>188</v>
      </c>
      <c r="U274" s="75">
        <f>SUM(S274:T275)</f>
        <v>382</v>
      </c>
      <c r="V274" s="77"/>
      <c r="W274" s="77"/>
      <c r="X274" s="77"/>
      <c r="Y274" s="77"/>
      <c r="Z274" s="77"/>
      <c r="AA274" s="77"/>
      <c r="AB274" s="75">
        <f>SUM(AB256+AB264+AB273)</f>
        <v>196</v>
      </c>
      <c r="AC274" s="75">
        <f>SUM(AC256+AC264+AC273)</f>
        <v>189</v>
      </c>
      <c r="AD274" s="75">
        <f>SUM(AB274:AC275)</f>
        <v>385</v>
      </c>
    </row>
    <row r="275" spans="1:30" x14ac:dyDescent="0.25">
      <c r="A275" s="82"/>
      <c r="B275" s="83"/>
      <c r="C275" s="76"/>
      <c r="D275" s="76"/>
      <c r="E275" s="76"/>
      <c r="F275" s="78"/>
      <c r="G275" s="78"/>
      <c r="H275" s="78"/>
      <c r="I275" s="78"/>
      <c r="J275" s="78"/>
      <c r="K275" s="78"/>
      <c r="L275" s="76"/>
      <c r="M275" s="76"/>
      <c r="N275" s="76"/>
      <c r="Q275" s="82"/>
      <c r="R275" s="83"/>
      <c r="S275" s="76"/>
      <c r="T275" s="76"/>
      <c r="U275" s="76"/>
      <c r="V275" s="78"/>
      <c r="W275" s="78"/>
      <c r="X275" s="78"/>
      <c r="Y275" s="78"/>
      <c r="Z275" s="78"/>
      <c r="AA275" s="78"/>
      <c r="AB275" s="76"/>
      <c r="AC275" s="76"/>
      <c r="AD275" s="76"/>
    </row>
    <row r="276" spans="1:30" ht="18.75" x14ac:dyDescent="0.25">
      <c r="A276" s="26"/>
      <c r="B276" s="27"/>
      <c r="C276" s="19"/>
      <c r="D276" s="19"/>
      <c r="E276" s="19"/>
      <c r="L276" s="19"/>
      <c r="M276" s="19"/>
      <c r="N276" s="19"/>
      <c r="Q276" s="26"/>
      <c r="R276" s="27"/>
      <c r="S276" s="19"/>
      <c r="T276" s="19"/>
      <c r="U276" s="19"/>
      <c r="AB276" s="19"/>
      <c r="AC276" s="19"/>
      <c r="AD276" s="19"/>
    </row>
    <row r="277" spans="1:30" x14ac:dyDescent="0.25">
      <c r="A277" s="19"/>
      <c r="B277" s="19"/>
      <c r="K277" t="s">
        <v>225</v>
      </c>
      <c r="L277" s="3"/>
      <c r="M277" s="3"/>
      <c r="N277" s="3"/>
      <c r="Q277" s="19"/>
      <c r="R277" s="19"/>
      <c r="AA277" t="s">
        <v>148</v>
      </c>
      <c r="AB277" s="3"/>
      <c r="AC277" s="3"/>
      <c r="AD277" s="3"/>
    </row>
    <row r="278" spans="1:30" x14ac:dyDescent="0.25">
      <c r="A278" s="19"/>
      <c r="B278" s="19"/>
      <c r="K278" t="s">
        <v>118</v>
      </c>
      <c r="L278" s="3"/>
      <c r="M278" s="3"/>
      <c r="N278" s="3"/>
      <c r="Q278" s="19"/>
      <c r="R278" s="19"/>
      <c r="AA278" t="s">
        <v>118</v>
      </c>
      <c r="AB278" s="3"/>
      <c r="AC278" s="3"/>
      <c r="AD278" s="3"/>
    </row>
    <row r="279" spans="1:30" x14ac:dyDescent="0.25">
      <c r="A279" s="19"/>
      <c r="B279" s="19"/>
      <c r="L279" s="3"/>
      <c r="M279" s="3"/>
      <c r="N279" s="3"/>
      <c r="Q279" s="19"/>
      <c r="R279" s="19"/>
      <c r="AB279" s="3"/>
      <c r="AC279" s="3"/>
      <c r="AD279" s="3"/>
    </row>
    <row r="280" spans="1:30" x14ac:dyDescent="0.25">
      <c r="A280" s="19"/>
      <c r="B280" s="19"/>
      <c r="L280" s="3"/>
      <c r="M280" s="3"/>
      <c r="N280" s="3"/>
      <c r="Q280" s="19"/>
      <c r="R280" s="19"/>
      <c r="AB280" s="3"/>
      <c r="AC280" s="3"/>
      <c r="AD280" s="3"/>
    </row>
    <row r="281" spans="1:30" x14ac:dyDescent="0.25">
      <c r="A281" s="19"/>
      <c r="B281" s="19"/>
      <c r="L281" s="3"/>
      <c r="M281" s="3"/>
      <c r="N281" s="3"/>
      <c r="Q281" s="19"/>
      <c r="R281" s="19"/>
      <c r="AB281" s="3"/>
      <c r="AC281" s="3"/>
      <c r="AD281" s="3"/>
    </row>
    <row r="282" spans="1:30" x14ac:dyDescent="0.25">
      <c r="A282" s="19"/>
      <c r="B282" s="19"/>
      <c r="K282" t="s">
        <v>119</v>
      </c>
      <c r="L282" s="3"/>
      <c r="M282" s="3"/>
      <c r="N282" s="3"/>
      <c r="Q282" s="19"/>
      <c r="R282" s="19"/>
      <c r="AA282" t="s">
        <v>119</v>
      </c>
      <c r="AB282" s="3"/>
      <c r="AC282" s="3"/>
      <c r="AD282" s="3"/>
    </row>
    <row r="283" spans="1:30" x14ac:dyDescent="0.25">
      <c r="A283" s="19"/>
      <c r="B283" s="19"/>
      <c r="K283" t="s">
        <v>33</v>
      </c>
      <c r="L283" s="3"/>
      <c r="M283" s="3"/>
      <c r="N283" s="3"/>
      <c r="Q283" s="19"/>
      <c r="R283" s="19"/>
      <c r="AA283" t="s">
        <v>33</v>
      </c>
      <c r="AB283" s="3"/>
      <c r="AC283" s="3"/>
      <c r="AD283" s="3"/>
    </row>
    <row r="284" spans="1:30" x14ac:dyDescent="0.25">
      <c r="A284" s="19"/>
      <c r="B284" s="19"/>
      <c r="L284" s="3"/>
      <c r="M284" s="3"/>
      <c r="N284" s="3"/>
    </row>
    <row r="285" spans="1:30" x14ac:dyDescent="0.25">
      <c r="A285" s="19"/>
      <c r="B285" s="19"/>
      <c r="L285" s="3"/>
      <c r="M285" s="3"/>
      <c r="N285" s="3"/>
    </row>
    <row r="286" spans="1:30" x14ac:dyDescent="0.25">
      <c r="A286" s="19"/>
      <c r="B286" s="19"/>
      <c r="L286" s="3"/>
      <c r="M286" s="3"/>
      <c r="N286" s="3"/>
    </row>
    <row r="287" spans="1:30" x14ac:dyDescent="0.25">
      <c r="A287" s="19"/>
      <c r="B287" s="19"/>
      <c r="L287" s="3"/>
      <c r="M287" s="3"/>
      <c r="N287" s="3"/>
    </row>
    <row r="288" spans="1:30" x14ac:dyDescent="0.25">
      <c r="A288" s="19"/>
      <c r="B288" s="19"/>
      <c r="L288" s="3"/>
      <c r="M288" s="3"/>
      <c r="N288" s="3"/>
    </row>
    <row r="289" spans="1:14" x14ac:dyDescent="0.25">
      <c r="A289" s="19"/>
      <c r="B289" s="19"/>
      <c r="L289" s="3"/>
      <c r="M289" s="3"/>
      <c r="N289" s="3"/>
    </row>
    <row r="290" spans="1:14" ht="23.25" x14ac:dyDescent="0.35">
      <c r="A290" s="7" t="s">
        <v>10</v>
      </c>
      <c r="B290" s="7"/>
      <c r="C290" s="7"/>
      <c r="D290" s="7"/>
      <c r="E290" s="7"/>
      <c r="F290" s="21" t="s">
        <v>183</v>
      </c>
      <c r="G290" s="21"/>
      <c r="H290" s="21"/>
      <c r="I290" s="21"/>
      <c r="J290" s="21"/>
      <c r="K290" s="21"/>
      <c r="L290" s="21"/>
      <c r="M290" s="21"/>
      <c r="N290" s="22"/>
    </row>
    <row r="291" spans="1:14" x14ac:dyDescent="0.25">
      <c r="A291" s="90" t="s">
        <v>11</v>
      </c>
      <c r="B291" s="90"/>
      <c r="C291" s="91" t="s">
        <v>25</v>
      </c>
      <c r="D291" s="92"/>
      <c r="E291" s="81"/>
      <c r="F291" s="94" t="s">
        <v>16</v>
      </c>
      <c r="G291" s="79"/>
      <c r="H291" s="79"/>
      <c r="I291" s="94" t="s">
        <v>17</v>
      </c>
      <c r="J291" s="94"/>
      <c r="K291" s="94"/>
      <c r="L291" s="91" t="s">
        <v>69</v>
      </c>
      <c r="M291" s="92"/>
      <c r="N291" s="81"/>
    </row>
    <row r="292" spans="1:14" x14ac:dyDescent="0.25">
      <c r="A292" s="90"/>
      <c r="B292" s="90"/>
      <c r="C292" s="82"/>
      <c r="D292" s="93"/>
      <c r="E292" s="83"/>
      <c r="F292" s="79"/>
      <c r="G292" s="79"/>
      <c r="H292" s="79"/>
      <c r="I292" s="94"/>
      <c r="J292" s="94"/>
      <c r="K292" s="94"/>
      <c r="L292" s="82"/>
      <c r="M292" s="93"/>
      <c r="N292" s="83"/>
    </row>
    <row r="293" spans="1:14" x14ac:dyDescent="0.25">
      <c r="A293" s="90"/>
      <c r="B293" s="90"/>
      <c r="C293" s="75" t="s">
        <v>13</v>
      </c>
      <c r="D293" s="75" t="s">
        <v>14</v>
      </c>
      <c r="E293" s="75" t="s">
        <v>15</v>
      </c>
      <c r="F293" s="75" t="s">
        <v>13</v>
      </c>
      <c r="G293" s="75" t="s">
        <v>14</v>
      </c>
      <c r="H293" s="75" t="s">
        <v>15</v>
      </c>
      <c r="I293" s="75" t="s">
        <v>13</v>
      </c>
      <c r="J293" s="75" t="s">
        <v>14</v>
      </c>
      <c r="K293" s="75" t="s">
        <v>15</v>
      </c>
      <c r="L293" s="75" t="s">
        <v>13</v>
      </c>
      <c r="M293" s="75" t="s">
        <v>14</v>
      </c>
      <c r="N293" s="75" t="s">
        <v>15</v>
      </c>
    </row>
    <row r="294" spans="1:14" x14ac:dyDescent="0.25">
      <c r="A294" s="90"/>
      <c r="B294" s="90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</row>
    <row r="295" spans="1:14" ht="18.75" x14ac:dyDescent="0.25">
      <c r="A295" s="89" t="s">
        <v>26</v>
      </c>
      <c r="B295" s="8" t="s">
        <v>22</v>
      </c>
      <c r="C295" s="17">
        <v>18</v>
      </c>
      <c r="D295" s="17">
        <v>14</v>
      </c>
      <c r="E295" s="17">
        <f>SUM(C295:D295)</f>
        <v>32</v>
      </c>
      <c r="F295" s="10"/>
      <c r="G295" s="10"/>
      <c r="H295" s="10"/>
      <c r="I295" s="10"/>
      <c r="J295" s="10"/>
      <c r="K295" s="10"/>
      <c r="L295" s="17">
        <v>18</v>
      </c>
      <c r="M295" s="17">
        <v>14</v>
      </c>
      <c r="N295" s="17">
        <f>SUM(L295:M295)</f>
        <v>32</v>
      </c>
    </row>
    <row r="296" spans="1:14" ht="18.75" x14ac:dyDescent="0.25">
      <c r="A296" s="89"/>
      <c r="B296" s="8" t="s">
        <v>18</v>
      </c>
      <c r="C296" s="17">
        <v>18</v>
      </c>
      <c r="D296" s="17">
        <v>14</v>
      </c>
      <c r="E296" s="17">
        <f t="shared" ref="E296:E299" si="74">SUM(C296:D296)</f>
        <v>32</v>
      </c>
      <c r="F296" s="10"/>
      <c r="G296" s="10">
        <v>1</v>
      </c>
      <c r="H296" s="10">
        <v>1</v>
      </c>
      <c r="I296" s="10"/>
      <c r="J296" s="10"/>
      <c r="K296" s="10"/>
      <c r="L296" s="17">
        <v>18</v>
      </c>
      <c r="M296" s="17">
        <v>13</v>
      </c>
      <c r="N296" s="17">
        <f t="shared" ref="N296:N299" si="75">SUM(L296:M296)</f>
        <v>31</v>
      </c>
    </row>
    <row r="297" spans="1:14" ht="18.75" x14ac:dyDescent="0.25">
      <c r="A297" s="89"/>
      <c r="B297" s="8" t="s">
        <v>19</v>
      </c>
      <c r="C297" s="17">
        <v>17</v>
      </c>
      <c r="D297" s="17">
        <v>13</v>
      </c>
      <c r="E297" s="17">
        <f t="shared" si="74"/>
        <v>30</v>
      </c>
      <c r="F297" s="10"/>
      <c r="G297" s="10"/>
      <c r="H297" s="10"/>
      <c r="I297" s="10"/>
      <c r="J297" s="10"/>
      <c r="K297" s="10"/>
      <c r="L297" s="17">
        <v>17</v>
      </c>
      <c r="M297" s="17">
        <v>13</v>
      </c>
      <c r="N297" s="17">
        <f t="shared" si="75"/>
        <v>30</v>
      </c>
    </row>
    <row r="298" spans="1:14" ht="18.75" x14ac:dyDescent="0.25">
      <c r="A298" s="89"/>
      <c r="B298" s="8" t="s">
        <v>20</v>
      </c>
      <c r="C298" s="17">
        <v>17</v>
      </c>
      <c r="D298" s="17">
        <v>14</v>
      </c>
      <c r="E298" s="17">
        <f t="shared" si="74"/>
        <v>31</v>
      </c>
      <c r="F298" s="10"/>
      <c r="G298" s="10"/>
      <c r="H298" s="10"/>
      <c r="I298" s="10"/>
      <c r="J298" s="10"/>
      <c r="K298" s="10"/>
      <c r="L298" s="17">
        <v>17</v>
      </c>
      <c r="M298" s="17">
        <v>14</v>
      </c>
      <c r="N298" s="17">
        <f t="shared" si="75"/>
        <v>31</v>
      </c>
    </row>
    <row r="299" spans="1:14" ht="18.75" x14ac:dyDescent="0.25">
      <c r="A299" s="89"/>
      <c r="B299" s="8" t="s">
        <v>21</v>
      </c>
      <c r="C299" s="10">
        <v>16</v>
      </c>
      <c r="D299" s="10">
        <v>16</v>
      </c>
      <c r="E299" s="17">
        <f t="shared" si="74"/>
        <v>32</v>
      </c>
      <c r="F299" s="10">
        <v>1</v>
      </c>
      <c r="G299" s="10"/>
      <c r="H299" s="10">
        <v>1</v>
      </c>
      <c r="I299" s="10"/>
      <c r="J299" s="10">
        <v>1</v>
      </c>
      <c r="K299" s="10">
        <v>1</v>
      </c>
      <c r="L299" s="10">
        <v>15</v>
      </c>
      <c r="M299" s="10">
        <v>17</v>
      </c>
      <c r="N299" s="17">
        <f t="shared" si="75"/>
        <v>32</v>
      </c>
    </row>
    <row r="300" spans="1:14" ht="18.75" x14ac:dyDescent="0.25">
      <c r="A300" s="89"/>
      <c r="B300" s="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</row>
    <row r="301" spans="1:14" ht="18.75" x14ac:dyDescent="0.25">
      <c r="A301" s="11"/>
      <c r="B301" s="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</row>
    <row r="302" spans="1:14" ht="30" customHeight="1" x14ac:dyDescent="0.25">
      <c r="A302" s="85" t="s">
        <v>23</v>
      </c>
      <c r="B302" s="85"/>
      <c r="C302" s="10">
        <f t="shared" ref="C302:D302" si="76">SUM(C295:C301)</f>
        <v>86</v>
      </c>
      <c r="D302" s="10">
        <f t="shared" si="76"/>
        <v>71</v>
      </c>
      <c r="E302" s="10">
        <f>SUM(E295:E301)</f>
        <v>157</v>
      </c>
      <c r="F302" s="10">
        <v>1</v>
      </c>
      <c r="G302" s="10">
        <v>1</v>
      </c>
      <c r="H302" s="10">
        <v>2</v>
      </c>
      <c r="I302" s="10"/>
      <c r="J302" s="10">
        <v>1</v>
      </c>
      <c r="K302" s="10">
        <v>1</v>
      </c>
      <c r="L302" s="10">
        <f>SUM(L295:L301)</f>
        <v>85</v>
      </c>
      <c r="M302" s="10">
        <f>SUM(M295:M301)</f>
        <v>71</v>
      </c>
      <c r="N302" s="10">
        <f>SUM(N295:N301)</f>
        <v>156</v>
      </c>
    </row>
    <row r="303" spans="1:14" ht="18.75" x14ac:dyDescent="0.25">
      <c r="A303" s="89" t="s">
        <v>27</v>
      </c>
      <c r="B303" s="8" t="s">
        <v>22</v>
      </c>
      <c r="C303" s="10">
        <v>14</v>
      </c>
      <c r="D303" s="10">
        <v>16</v>
      </c>
      <c r="E303" s="17">
        <f t="shared" ref="E303:E306" si="77">SUM(C303:D303)</f>
        <v>30</v>
      </c>
      <c r="F303" s="10"/>
      <c r="G303" s="10"/>
      <c r="H303" s="10"/>
      <c r="I303" s="10"/>
      <c r="J303" s="10"/>
      <c r="K303" s="10"/>
      <c r="L303" s="10">
        <v>14</v>
      </c>
      <c r="M303" s="10">
        <v>16</v>
      </c>
      <c r="N303" s="17">
        <f t="shared" ref="N303:N306" si="78">SUM(L303:M303)</f>
        <v>30</v>
      </c>
    </row>
    <row r="304" spans="1:14" ht="18.75" x14ac:dyDescent="0.25">
      <c r="A304" s="89"/>
      <c r="B304" s="8" t="s">
        <v>18</v>
      </c>
      <c r="C304" s="10">
        <v>18</v>
      </c>
      <c r="D304" s="10">
        <v>16</v>
      </c>
      <c r="E304" s="17">
        <f t="shared" si="77"/>
        <v>34</v>
      </c>
      <c r="F304" s="10"/>
      <c r="G304" s="10"/>
      <c r="H304" s="10"/>
      <c r="I304" s="10"/>
      <c r="J304" s="10"/>
      <c r="K304" s="10"/>
      <c r="L304" s="10">
        <v>18</v>
      </c>
      <c r="M304" s="10">
        <v>16</v>
      </c>
      <c r="N304" s="17">
        <f t="shared" si="78"/>
        <v>34</v>
      </c>
    </row>
    <row r="305" spans="1:14" ht="18.75" x14ac:dyDescent="0.25">
      <c r="A305" s="89"/>
      <c r="B305" s="8" t="s">
        <v>19</v>
      </c>
      <c r="C305" s="10">
        <v>15</v>
      </c>
      <c r="D305" s="10">
        <v>15</v>
      </c>
      <c r="E305" s="17">
        <f t="shared" si="77"/>
        <v>30</v>
      </c>
      <c r="F305" s="10">
        <v>1</v>
      </c>
      <c r="G305" s="10"/>
      <c r="H305" s="10">
        <v>1</v>
      </c>
      <c r="I305" s="10"/>
      <c r="J305" s="10"/>
      <c r="K305" s="10"/>
      <c r="L305" s="10">
        <v>14</v>
      </c>
      <c r="M305" s="10">
        <v>15</v>
      </c>
      <c r="N305" s="17">
        <f t="shared" si="78"/>
        <v>29</v>
      </c>
    </row>
    <row r="306" spans="1:14" ht="18.75" x14ac:dyDescent="0.25">
      <c r="A306" s="89"/>
      <c r="B306" s="8" t="s">
        <v>20</v>
      </c>
      <c r="C306" s="10">
        <v>16</v>
      </c>
      <c r="D306" s="10">
        <v>18</v>
      </c>
      <c r="E306" s="17">
        <f t="shared" si="77"/>
        <v>34</v>
      </c>
      <c r="F306" s="10">
        <v>1</v>
      </c>
      <c r="G306" s="10"/>
      <c r="H306" s="10">
        <v>1</v>
      </c>
      <c r="I306" s="10"/>
      <c r="J306" s="10"/>
      <c r="K306" s="10"/>
      <c r="L306" s="10">
        <v>15</v>
      </c>
      <c r="M306" s="10">
        <v>18</v>
      </c>
      <c r="N306" s="17">
        <f t="shared" si="78"/>
        <v>33</v>
      </c>
    </row>
    <row r="307" spans="1:14" ht="18.75" x14ac:dyDescent="0.25">
      <c r="A307" s="11"/>
      <c r="B307" s="8"/>
      <c r="C307" s="10"/>
      <c r="D307" s="10"/>
      <c r="E307" s="10"/>
      <c r="F307" s="25"/>
      <c r="G307" s="25"/>
      <c r="H307" s="25"/>
      <c r="I307" s="25"/>
      <c r="J307" s="25"/>
      <c r="K307" s="25"/>
      <c r="L307" s="10"/>
      <c r="M307" s="10"/>
      <c r="N307" s="10"/>
    </row>
    <row r="308" spans="1:14" ht="18.75" x14ac:dyDescent="0.25">
      <c r="A308" s="11"/>
      <c r="B308" s="8"/>
      <c r="C308" s="10"/>
      <c r="D308" s="10"/>
      <c r="E308" s="10"/>
      <c r="F308" s="25"/>
      <c r="G308" s="25"/>
      <c r="H308" s="25"/>
      <c r="I308" s="25"/>
      <c r="J308" s="25"/>
      <c r="K308" s="25"/>
      <c r="L308" s="10"/>
      <c r="M308" s="10"/>
      <c r="N308" s="10"/>
    </row>
    <row r="309" spans="1:14" ht="18.75" x14ac:dyDescent="0.25">
      <c r="A309" s="11"/>
      <c r="B309" s="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</row>
    <row r="310" spans="1:14" ht="30" customHeight="1" x14ac:dyDescent="0.25">
      <c r="A310" s="79" t="s">
        <v>23</v>
      </c>
      <c r="B310" s="79"/>
      <c r="C310" s="10">
        <f t="shared" ref="C310" si="79">SUM(C303:C309)</f>
        <v>63</v>
      </c>
      <c r="D310" s="10">
        <f t="shared" ref="D310" si="80">SUM(D303:D309)</f>
        <v>65</v>
      </c>
      <c r="E310" s="10">
        <f>SUM(E303:E309)</f>
        <v>128</v>
      </c>
      <c r="F310" s="30">
        <v>2</v>
      </c>
      <c r="G310" s="30"/>
      <c r="H310" s="30">
        <v>2</v>
      </c>
      <c r="I310" s="31"/>
      <c r="J310" s="31"/>
      <c r="K310" s="31"/>
      <c r="L310" s="10">
        <f t="shared" ref="L310:N310" si="81">SUM(L303:L309)</f>
        <v>61</v>
      </c>
      <c r="M310" s="10">
        <f t="shared" si="81"/>
        <v>65</v>
      </c>
      <c r="N310" s="10">
        <f t="shared" si="81"/>
        <v>126</v>
      </c>
    </row>
    <row r="311" spans="1:14" ht="18.75" x14ac:dyDescent="0.25">
      <c r="A311" s="89" t="s">
        <v>28</v>
      </c>
      <c r="B311" s="8" t="s">
        <v>22</v>
      </c>
      <c r="C311" s="30">
        <v>15</v>
      </c>
      <c r="D311" s="30">
        <v>13</v>
      </c>
      <c r="E311" s="30">
        <f>SUM(C311:D311)</f>
        <v>28</v>
      </c>
      <c r="F311" s="25"/>
      <c r="G311" s="25"/>
      <c r="H311" s="25"/>
      <c r="I311" s="25"/>
      <c r="J311" s="25"/>
      <c r="K311" s="25"/>
      <c r="L311" s="30">
        <v>15</v>
      </c>
      <c r="M311" s="30">
        <v>13</v>
      </c>
      <c r="N311" s="30">
        <f>SUM(L311:M311)</f>
        <v>28</v>
      </c>
    </row>
    <row r="312" spans="1:14" ht="18.75" x14ac:dyDescent="0.25">
      <c r="A312" s="89"/>
      <c r="B312" s="8" t="s">
        <v>18</v>
      </c>
      <c r="C312" s="30">
        <v>10</v>
      </c>
      <c r="D312" s="30">
        <v>12</v>
      </c>
      <c r="E312" s="30">
        <f t="shared" ref="E312:E314" si="82">SUM(C312:D312)</f>
        <v>22</v>
      </c>
      <c r="F312" s="25"/>
      <c r="G312" s="10"/>
      <c r="H312" s="10"/>
      <c r="I312" s="25"/>
      <c r="J312" s="25"/>
      <c r="K312" s="25"/>
      <c r="L312" s="30">
        <v>10</v>
      </c>
      <c r="M312" s="30">
        <v>12</v>
      </c>
      <c r="N312" s="30">
        <f t="shared" ref="N312:N314" si="83">SUM(L312:M312)</f>
        <v>22</v>
      </c>
    </row>
    <row r="313" spans="1:14" ht="18.75" x14ac:dyDescent="0.25">
      <c r="A313" s="89"/>
      <c r="B313" s="8" t="s">
        <v>19</v>
      </c>
      <c r="C313" s="30">
        <v>8</v>
      </c>
      <c r="D313" s="30">
        <v>16</v>
      </c>
      <c r="E313" s="30">
        <f t="shared" si="82"/>
        <v>24</v>
      </c>
      <c r="F313" s="25"/>
      <c r="G313" s="25"/>
      <c r="H313" s="25"/>
      <c r="I313" s="25"/>
      <c r="J313" s="25"/>
      <c r="K313" s="25"/>
      <c r="L313" s="30">
        <v>8</v>
      </c>
      <c r="M313" s="30">
        <v>16</v>
      </c>
      <c r="N313" s="30">
        <f t="shared" si="83"/>
        <v>24</v>
      </c>
    </row>
    <row r="314" spans="1:14" ht="18.75" x14ac:dyDescent="0.25">
      <c r="A314" s="89"/>
      <c r="B314" s="8" t="s">
        <v>20</v>
      </c>
      <c r="C314" s="30">
        <v>14</v>
      </c>
      <c r="D314" s="30">
        <v>12</v>
      </c>
      <c r="E314" s="30">
        <f t="shared" si="82"/>
        <v>26</v>
      </c>
      <c r="F314" s="25"/>
      <c r="G314" s="25"/>
      <c r="H314" s="25"/>
      <c r="I314" s="25"/>
      <c r="J314" s="25"/>
      <c r="K314" s="25"/>
      <c r="L314" s="30">
        <v>14</v>
      </c>
      <c r="M314" s="30">
        <v>12</v>
      </c>
      <c r="N314" s="30">
        <f t="shared" si="83"/>
        <v>26</v>
      </c>
    </row>
    <row r="315" spans="1:14" ht="18.75" x14ac:dyDescent="0.25">
      <c r="A315" s="89"/>
      <c r="B315" s="8" t="s">
        <v>21</v>
      </c>
      <c r="C315" s="30"/>
      <c r="D315" s="30"/>
      <c r="E315" s="30"/>
      <c r="F315" s="25"/>
      <c r="G315" s="25"/>
      <c r="H315" s="25"/>
      <c r="I315" s="25"/>
      <c r="J315" s="25"/>
      <c r="K315" s="25"/>
      <c r="L315" s="30"/>
      <c r="M315" s="30"/>
      <c r="N315" s="30"/>
    </row>
    <row r="316" spans="1:14" ht="18.75" x14ac:dyDescent="0.25">
      <c r="A316" s="11"/>
      <c r="B316" s="8"/>
      <c r="C316" s="30"/>
      <c r="D316" s="30"/>
      <c r="E316" s="30"/>
      <c r="F316" s="25"/>
      <c r="G316" s="25"/>
      <c r="H316" s="25"/>
      <c r="I316" s="25"/>
      <c r="J316" s="25"/>
      <c r="K316" s="25"/>
      <c r="L316" s="30"/>
      <c r="M316" s="30"/>
      <c r="N316" s="30"/>
    </row>
    <row r="317" spans="1:14" ht="18.75" x14ac:dyDescent="0.25">
      <c r="A317" s="11"/>
      <c r="B317" s="8"/>
      <c r="C317" s="30"/>
      <c r="D317" s="30"/>
      <c r="E317" s="30"/>
      <c r="F317" s="25"/>
      <c r="G317" s="25"/>
      <c r="H317" s="25"/>
      <c r="I317" s="25"/>
      <c r="J317" s="25"/>
      <c r="K317" s="25"/>
      <c r="L317" s="30"/>
      <c r="M317" s="30"/>
      <c r="N317" s="30"/>
    </row>
    <row r="318" spans="1:14" ht="18.75" x14ac:dyDescent="0.25">
      <c r="A318" s="11"/>
      <c r="B318" s="8"/>
      <c r="C318" s="30"/>
      <c r="D318" s="30"/>
      <c r="E318" s="30"/>
      <c r="F318" s="25"/>
      <c r="G318" s="25"/>
      <c r="H318" s="25"/>
      <c r="I318" s="25"/>
      <c r="J318" s="25"/>
      <c r="K318" s="25"/>
      <c r="L318" s="30"/>
      <c r="M318" s="30"/>
      <c r="N318" s="30"/>
    </row>
    <row r="319" spans="1:14" ht="30" customHeight="1" x14ac:dyDescent="0.25">
      <c r="A319" s="79" t="s">
        <v>23</v>
      </c>
      <c r="B319" s="79"/>
      <c r="C319" s="30">
        <f>SUM(C311:C318)</f>
        <v>47</v>
      </c>
      <c r="D319" s="30">
        <f t="shared" ref="D319:E319" si="84">SUM(D311:D318)</f>
        <v>53</v>
      </c>
      <c r="E319" s="30">
        <f t="shared" si="84"/>
        <v>100</v>
      </c>
      <c r="F319" s="36"/>
      <c r="G319" s="31"/>
      <c r="H319" s="31"/>
      <c r="I319" s="36"/>
      <c r="J319" s="36"/>
      <c r="K319" s="36"/>
      <c r="L319" s="30">
        <f>SUM(L311:L318)</f>
        <v>47</v>
      </c>
      <c r="M319" s="30">
        <f t="shared" ref="M319:N319" si="85">SUM(M311:M318)</f>
        <v>53</v>
      </c>
      <c r="N319" s="30">
        <f t="shared" si="85"/>
        <v>100</v>
      </c>
    </row>
    <row r="320" spans="1:14" x14ac:dyDescent="0.25">
      <c r="A320" s="80" t="s">
        <v>24</v>
      </c>
      <c r="B320" s="81"/>
      <c r="C320" s="75">
        <f>SUM(C302+C310+C319)</f>
        <v>196</v>
      </c>
      <c r="D320" s="75">
        <f>SUM(D302+D310+D319)</f>
        <v>189</v>
      </c>
      <c r="E320" s="75">
        <f>SUM(C320:D321)</f>
        <v>385</v>
      </c>
      <c r="F320" s="77">
        <v>3</v>
      </c>
      <c r="G320" s="77"/>
      <c r="H320" s="77">
        <v>2</v>
      </c>
      <c r="I320" s="77"/>
      <c r="J320" s="77">
        <v>1</v>
      </c>
      <c r="K320" s="77">
        <v>1</v>
      </c>
      <c r="L320" s="75">
        <f>SUM(L302+L310+L319)</f>
        <v>193</v>
      </c>
      <c r="M320" s="75">
        <f>SUM(M302+M310+M319)</f>
        <v>189</v>
      </c>
      <c r="N320" s="75">
        <f>SUM(L320:M321)</f>
        <v>382</v>
      </c>
    </row>
    <row r="321" spans="1:14" x14ac:dyDescent="0.25">
      <c r="A321" s="82"/>
      <c r="B321" s="83"/>
      <c r="C321" s="76"/>
      <c r="D321" s="76"/>
      <c r="E321" s="76"/>
      <c r="F321" s="78"/>
      <c r="G321" s="78"/>
      <c r="H321" s="78"/>
      <c r="I321" s="78"/>
      <c r="J321" s="78"/>
      <c r="K321" s="78"/>
      <c r="L321" s="76"/>
      <c r="M321" s="76"/>
      <c r="N321" s="76"/>
    </row>
    <row r="322" spans="1:14" ht="18.75" x14ac:dyDescent="0.25">
      <c r="A322" s="26"/>
      <c r="B322" s="27"/>
      <c r="C322" s="19"/>
      <c r="D322" s="19"/>
      <c r="E322" s="19"/>
      <c r="L322" s="19"/>
      <c r="M322" s="19"/>
      <c r="N322" s="19"/>
    </row>
    <row r="323" spans="1:14" x14ac:dyDescent="0.25">
      <c r="A323" s="19"/>
      <c r="B323" s="19"/>
      <c r="K323" t="s">
        <v>184</v>
      </c>
      <c r="L323" s="3"/>
      <c r="M323" s="3"/>
      <c r="N323" s="3"/>
    </row>
    <row r="324" spans="1:14" x14ac:dyDescent="0.25">
      <c r="A324" s="19"/>
      <c r="B324" s="19"/>
      <c r="K324" t="s">
        <v>118</v>
      </c>
      <c r="L324" s="3"/>
      <c r="M324" s="3"/>
      <c r="N324" s="3"/>
    </row>
    <row r="325" spans="1:14" x14ac:dyDescent="0.25">
      <c r="A325" s="19"/>
      <c r="B325" s="19"/>
      <c r="L325" s="3"/>
      <c r="M325" s="3"/>
      <c r="N325" s="3"/>
    </row>
    <row r="326" spans="1:14" x14ac:dyDescent="0.25">
      <c r="A326" s="19"/>
      <c r="B326" s="19"/>
      <c r="L326" s="3"/>
      <c r="M326" s="3"/>
      <c r="N326" s="3"/>
    </row>
    <row r="327" spans="1:14" x14ac:dyDescent="0.25">
      <c r="A327" s="19"/>
      <c r="B327" s="19"/>
      <c r="L327" s="3"/>
      <c r="M327" s="3"/>
      <c r="N327" s="3"/>
    </row>
    <row r="328" spans="1:14" x14ac:dyDescent="0.25">
      <c r="A328" s="19"/>
      <c r="B328" s="19"/>
      <c r="K328" t="s">
        <v>119</v>
      </c>
      <c r="L328" s="3"/>
      <c r="M328" s="3"/>
      <c r="N328" s="3"/>
    </row>
    <row r="329" spans="1:14" x14ac:dyDescent="0.25">
      <c r="A329" s="19"/>
      <c r="B329" s="19"/>
      <c r="K329" t="s">
        <v>33</v>
      </c>
      <c r="L329" s="3"/>
      <c r="M329" s="3"/>
      <c r="N329" s="3"/>
    </row>
    <row r="330" spans="1:14" x14ac:dyDescent="0.25">
      <c r="A330" s="19"/>
      <c r="B330" s="19"/>
      <c r="L330" s="3"/>
      <c r="M330" s="3"/>
      <c r="N330" s="3"/>
    </row>
    <row r="331" spans="1:14" x14ac:dyDescent="0.25">
      <c r="A331" s="19"/>
      <c r="B331" s="19"/>
      <c r="L331" s="3"/>
      <c r="M331" s="3"/>
      <c r="N331" s="3"/>
    </row>
    <row r="332" spans="1:14" x14ac:dyDescent="0.25">
      <c r="A332" s="19"/>
      <c r="B332" s="19"/>
      <c r="L332" s="3"/>
      <c r="M332" s="3"/>
      <c r="N332" s="3"/>
    </row>
    <row r="333" spans="1:14" x14ac:dyDescent="0.25">
      <c r="A333" s="19"/>
      <c r="B333" s="19"/>
      <c r="L333" s="3"/>
      <c r="M333" s="3"/>
      <c r="N333" s="3"/>
    </row>
    <row r="334" spans="1:14" x14ac:dyDescent="0.25">
      <c r="A334" s="19"/>
      <c r="B334" s="19"/>
      <c r="L334" s="3"/>
      <c r="M334" s="3"/>
      <c r="N334" s="3"/>
    </row>
    <row r="335" spans="1:14" x14ac:dyDescent="0.25">
      <c r="A335" s="19"/>
      <c r="B335" s="19"/>
      <c r="L335" s="3"/>
      <c r="M335" s="3"/>
      <c r="N335" s="3"/>
    </row>
    <row r="336" spans="1:14" x14ac:dyDescent="0.25">
      <c r="A336" s="19"/>
      <c r="B336" s="19"/>
      <c r="L336" s="3"/>
      <c r="M336" s="3"/>
      <c r="N336" s="3"/>
    </row>
    <row r="337" spans="1:14" x14ac:dyDescent="0.25">
      <c r="A337" s="19"/>
      <c r="B337" s="19"/>
      <c r="L337" s="3"/>
      <c r="M337" s="3"/>
      <c r="N337" s="3"/>
    </row>
    <row r="338" spans="1:14" x14ac:dyDescent="0.25">
      <c r="A338" s="19"/>
      <c r="B338" s="19"/>
      <c r="L338" s="3"/>
      <c r="M338" s="3"/>
      <c r="N338" s="3"/>
    </row>
    <row r="339" spans="1:14" x14ac:dyDescent="0.25">
      <c r="A339" s="19"/>
      <c r="B339" s="19"/>
      <c r="L339" s="3"/>
      <c r="M339" s="3"/>
      <c r="N339" s="3"/>
    </row>
    <row r="340" spans="1:14" x14ac:dyDescent="0.25">
      <c r="A340" s="19"/>
      <c r="B340" s="19"/>
      <c r="L340" s="3"/>
      <c r="M340" s="3"/>
      <c r="N340" s="3"/>
    </row>
    <row r="341" spans="1:14" x14ac:dyDescent="0.25">
      <c r="A341" s="19"/>
      <c r="B341" s="19"/>
      <c r="L341" s="3"/>
      <c r="M341" s="3"/>
      <c r="N341" s="3"/>
    </row>
    <row r="342" spans="1:14" x14ac:dyDescent="0.25">
      <c r="A342" s="19"/>
      <c r="B342" s="19"/>
      <c r="L342" s="3"/>
      <c r="M342" s="3"/>
      <c r="N342" s="3"/>
    </row>
    <row r="343" spans="1:14" x14ac:dyDescent="0.25">
      <c r="A343" s="19"/>
      <c r="B343" s="19"/>
      <c r="L343" s="3"/>
      <c r="M343" s="3"/>
      <c r="N343" s="3"/>
    </row>
    <row r="344" spans="1:14" x14ac:dyDescent="0.25">
      <c r="A344" s="19"/>
      <c r="B344" s="19"/>
      <c r="L344" s="3"/>
      <c r="M344" s="3"/>
      <c r="N344" s="3"/>
    </row>
    <row r="345" spans="1:14" x14ac:dyDescent="0.25">
      <c r="A345" s="19"/>
      <c r="B345" s="19"/>
      <c r="L345" s="3"/>
      <c r="M345" s="3"/>
      <c r="N345" s="3"/>
    </row>
    <row r="346" spans="1:14" x14ac:dyDescent="0.25">
      <c r="A346" s="19"/>
      <c r="B346" s="19"/>
      <c r="L346" s="3"/>
      <c r="M346" s="3"/>
      <c r="N346" s="3"/>
    </row>
    <row r="347" spans="1:14" ht="30" customHeight="1" x14ac:dyDescent="0.35">
      <c r="A347" s="7" t="s">
        <v>10</v>
      </c>
      <c r="B347" s="7"/>
      <c r="C347" s="7" t="s">
        <v>114</v>
      </c>
      <c r="D347" s="7"/>
      <c r="E347" s="7"/>
      <c r="F347" s="21" t="s">
        <v>117</v>
      </c>
      <c r="G347" s="21"/>
      <c r="H347" s="21"/>
      <c r="I347" s="21"/>
      <c r="J347" s="21"/>
      <c r="K347" s="21"/>
      <c r="L347" s="21"/>
      <c r="M347" s="21"/>
      <c r="N347" s="22"/>
    </row>
    <row r="348" spans="1:14" ht="30" customHeight="1" x14ac:dyDescent="0.25">
      <c r="A348" s="90" t="s">
        <v>11</v>
      </c>
      <c r="B348" s="90"/>
      <c r="C348" s="91" t="s">
        <v>25</v>
      </c>
      <c r="D348" s="92"/>
      <c r="E348" s="81"/>
      <c r="F348" s="94" t="s">
        <v>16</v>
      </c>
      <c r="G348" s="79"/>
      <c r="H348" s="79"/>
      <c r="I348" s="94" t="s">
        <v>17</v>
      </c>
      <c r="J348" s="94"/>
      <c r="K348" s="94"/>
      <c r="L348" s="91" t="s">
        <v>69</v>
      </c>
      <c r="M348" s="92"/>
      <c r="N348" s="81"/>
    </row>
    <row r="349" spans="1:14" ht="30" customHeight="1" x14ac:dyDescent="0.25">
      <c r="A349" s="90"/>
      <c r="B349" s="90"/>
      <c r="C349" s="82"/>
      <c r="D349" s="93"/>
      <c r="E349" s="83"/>
      <c r="F349" s="79"/>
      <c r="G349" s="79"/>
      <c r="H349" s="79"/>
      <c r="I349" s="94"/>
      <c r="J349" s="94"/>
      <c r="K349" s="94"/>
      <c r="L349" s="82"/>
      <c r="M349" s="93"/>
      <c r="N349" s="83"/>
    </row>
    <row r="350" spans="1:14" ht="30" customHeight="1" x14ac:dyDescent="0.25">
      <c r="A350" s="90"/>
      <c r="B350" s="90"/>
      <c r="C350" s="75" t="s">
        <v>13</v>
      </c>
      <c r="D350" s="75" t="s">
        <v>14</v>
      </c>
      <c r="E350" s="75" t="s">
        <v>15</v>
      </c>
      <c r="F350" s="75" t="s">
        <v>13</v>
      </c>
      <c r="G350" s="75" t="s">
        <v>14</v>
      </c>
      <c r="H350" s="75" t="s">
        <v>15</v>
      </c>
      <c r="I350" s="75" t="s">
        <v>13</v>
      </c>
      <c r="J350" s="75" t="s">
        <v>14</v>
      </c>
      <c r="K350" s="75" t="s">
        <v>15</v>
      </c>
      <c r="L350" s="75" t="s">
        <v>13</v>
      </c>
      <c r="M350" s="75" t="s">
        <v>14</v>
      </c>
      <c r="N350" s="75" t="s">
        <v>15</v>
      </c>
    </row>
    <row r="351" spans="1:14" ht="30" customHeight="1" x14ac:dyDescent="0.25">
      <c r="A351" s="90"/>
      <c r="B351" s="90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</row>
    <row r="352" spans="1:14" ht="24.95" customHeight="1" x14ac:dyDescent="0.25">
      <c r="A352" s="89" t="s">
        <v>26</v>
      </c>
      <c r="B352" s="8" t="s">
        <v>22</v>
      </c>
      <c r="C352" s="17">
        <v>17</v>
      </c>
      <c r="D352" s="17">
        <v>13</v>
      </c>
      <c r="E352" s="17">
        <v>30</v>
      </c>
      <c r="F352" s="18"/>
      <c r="G352" s="18"/>
      <c r="H352" s="18"/>
      <c r="I352" s="18"/>
      <c r="J352" s="18"/>
      <c r="K352" s="18"/>
      <c r="L352" s="17">
        <v>17</v>
      </c>
      <c r="M352" s="17">
        <v>13</v>
      </c>
      <c r="N352" s="17">
        <v>30</v>
      </c>
    </row>
    <row r="353" spans="1:14" ht="24.95" customHeight="1" x14ac:dyDescent="0.25">
      <c r="A353" s="89"/>
      <c r="B353" s="8" t="s">
        <v>18</v>
      </c>
      <c r="C353" s="17">
        <v>18</v>
      </c>
      <c r="D353" s="17">
        <v>13</v>
      </c>
      <c r="E353" s="17">
        <v>31</v>
      </c>
      <c r="F353" s="18"/>
      <c r="G353" s="18"/>
      <c r="H353" s="18"/>
      <c r="I353" s="18"/>
      <c r="J353" s="18"/>
      <c r="K353" s="18"/>
      <c r="L353" s="17">
        <v>18</v>
      </c>
      <c r="M353" s="17">
        <v>13</v>
      </c>
      <c r="N353" s="17">
        <v>31</v>
      </c>
    </row>
    <row r="354" spans="1:14" ht="24.95" customHeight="1" x14ac:dyDescent="0.25">
      <c r="A354" s="89"/>
      <c r="B354" s="8" t="s">
        <v>19</v>
      </c>
      <c r="C354" s="17">
        <v>18</v>
      </c>
      <c r="D354" s="17">
        <v>14</v>
      </c>
      <c r="E354" s="17">
        <v>32</v>
      </c>
      <c r="F354" s="18"/>
      <c r="G354" s="18"/>
      <c r="H354" s="18"/>
      <c r="I354" s="18"/>
      <c r="J354" s="18"/>
      <c r="K354" s="18"/>
      <c r="L354" s="17">
        <v>18</v>
      </c>
      <c r="M354" s="17">
        <v>14</v>
      </c>
      <c r="N354" s="17">
        <v>32</v>
      </c>
    </row>
    <row r="355" spans="1:14" ht="24.95" customHeight="1" x14ac:dyDescent="0.25">
      <c r="A355" s="89"/>
      <c r="B355" s="8" t="s">
        <v>20</v>
      </c>
      <c r="C355" s="17">
        <v>18</v>
      </c>
      <c r="D355" s="17">
        <v>14</v>
      </c>
      <c r="E355" s="17">
        <v>32</v>
      </c>
      <c r="F355" s="18"/>
      <c r="G355" s="18"/>
      <c r="H355" s="18"/>
      <c r="I355" s="18"/>
      <c r="J355" s="18"/>
      <c r="K355" s="18"/>
      <c r="L355" s="17">
        <v>18</v>
      </c>
      <c r="M355" s="17">
        <v>14</v>
      </c>
      <c r="N355" s="17">
        <v>32</v>
      </c>
    </row>
    <row r="356" spans="1:14" ht="24.95" customHeight="1" x14ac:dyDescent="0.25">
      <c r="A356" s="89"/>
      <c r="B356" s="8" t="s">
        <v>21</v>
      </c>
      <c r="C356" s="17">
        <v>16</v>
      </c>
      <c r="D356" s="17">
        <v>16</v>
      </c>
      <c r="E356" s="17">
        <v>32</v>
      </c>
      <c r="F356" s="18"/>
      <c r="G356" s="18"/>
      <c r="H356" s="18"/>
      <c r="I356" s="18"/>
      <c r="J356" s="18"/>
      <c r="K356" s="18"/>
      <c r="L356" s="17">
        <v>16</v>
      </c>
      <c r="M356" s="17">
        <v>16</v>
      </c>
      <c r="N356" s="17">
        <v>32</v>
      </c>
    </row>
    <row r="357" spans="1:14" ht="24.95" customHeight="1" x14ac:dyDescent="0.25">
      <c r="A357" s="89"/>
      <c r="B357" s="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</row>
    <row r="358" spans="1:14" ht="24.95" customHeight="1" x14ac:dyDescent="0.25">
      <c r="A358" s="11"/>
      <c r="B358" s="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</row>
    <row r="359" spans="1:14" ht="30" customHeight="1" x14ac:dyDescent="0.25">
      <c r="A359" s="79" t="s">
        <v>23</v>
      </c>
      <c r="B359" s="79"/>
      <c r="C359" s="17">
        <f>SUM(C352:C358)</f>
        <v>87</v>
      </c>
      <c r="D359" s="17">
        <f>SUM(D352:D358)</f>
        <v>70</v>
      </c>
      <c r="E359" s="17">
        <f>SUM(E352:E358)</f>
        <v>157</v>
      </c>
      <c r="F359" s="18"/>
      <c r="G359" s="18"/>
      <c r="H359" s="18"/>
      <c r="I359" s="18"/>
      <c r="J359" s="18"/>
      <c r="K359" s="18"/>
      <c r="L359" s="17">
        <f>SUM(L352:L358)</f>
        <v>87</v>
      </c>
      <c r="M359" s="17">
        <f>SUM(M352:M358)</f>
        <v>70</v>
      </c>
      <c r="N359" s="17">
        <f>SUM(N352:N358)</f>
        <v>157</v>
      </c>
    </row>
    <row r="360" spans="1:14" ht="24.95" customHeight="1" x14ac:dyDescent="0.25">
      <c r="A360" s="89" t="s">
        <v>27</v>
      </c>
      <c r="B360" s="8" t="s">
        <v>22</v>
      </c>
      <c r="C360" s="10">
        <v>17</v>
      </c>
      <c r="D360" s="10">
        <v>16</v>
      </c>
      <c r="E360" s="10">
        <v>33</v>
      </c>
      <c r="F360" s="1"/>
      <c r="G360" s="1"/>
      <c r="H360" s="1"/>
      <c r="I360" s="10">
        <v>1</v>
      </c>
      <c r="J360" s="10"/>
      <c r="K360" s="10">
        <v>1</v>
      </c>
      <c r="L360" s="10">
        <v>18</v>
      </c>
      <c r="M360" s="10">
        <v>16</v>
      </c>
      <c r="N360" s="10">
        <v>34</v>
      </c>
    </row>
    <row r="361" spans="1:14" ht="24.95" customHeight="1" x14ac:dyDescent="0.25">
      <c r="A361" s="89"/>
      <c r="B361" s="8" t="s">
        <v>18</v>
      </c>
      <c r="C361" s="10">
        <v>17</v>
      </c>
      <c r="D361" s="10">
        <v>16</v>
      </c>
      <c r="E361" s="10">
        <v>33</v>
      </c>
      <c r="F361" s="1"/>
      <c r="G361" s="1"/>
      <c r="H361" s="1"/>
      <c r="I361" s="10">
        <v>1</v>
      </c>
      <c r="J361" s="10"/>
      <c r="K361" s="10">
        <v>1</v>
      </c>
      <c r="L361" s="10">
        <v>18</v>
      </c>
      <c r="M361" s="10">
        <v>16</v>
      </c>
      <c r="N361" s="10">
        <v>34</v>
      </c>
    </row>
    <row r="362" spans="1:14" ht="24.95" customHeight="1" x14ac:dyDescent="0.25">
      <c r="A362" s="89"/>
      <c r="B362" s="8" t="s">
        <v>19</v>
      </c>
      <c r="C362" s="10">
        <v>18</v>
      </c>
      <c r="D362" s="10">
        <v>15</v>
      </c>
      <c r="E362" s="10">
        <v>33</v>
      </c>
      <c r="F362" s="1"/>
      <c r="G362" s="1"/>
      <c r="H362" s="1"/>
      <c r="I362" s="10"/>
      <c r="J362" s="10"/>
      <c r="K362" s="10"/>
      <c r="L362" s="10">
        <v>18</v>
      </c>
      <c r="M362" s="10">
        <v>15</v>
      </c>
      <c r="N362" s="10">
        <v>33</v>
      </c>
    </row>
    <row r="363" spans="1:14" ht="24.95" customHeight="1" x14ac:dyDescent="0.25">
      <c r="A363" s="89"/>
      <c r="B363" s="8" t="s">
        <v>20</v>
      </c>
      <c r="C363" s="10">
        <v>16</v>
      </c>
      <c r="D363" s="10">
        <v>15</v>
      </c>
      <c r="E363" s="10">
        <v>31</v>
      </c>
      <c r="F363" s="1"/>
      <c r="G363" s="10"/>
      <c r="H363" s="10"/>
      <c r="I363" s="10"/>
      <c r="J363" s="10">
        <v>3</v>
      </c>
      <c r="K363" s="10">
        <v>3</v>
      </c>
      <c r="L363" s="10">
        <v>16</v>
      </c>
      <c r="M363" s="10">
        <v>18</v>
      </c>
      <c r="N363" s="10">
        <v>34</v>
      </c>
    </row>
    <row r="364" spans="1:14" ht="24.95" customHeight="1" x14ac:dyDescent="0.25">
      <c r="A364" s="89"/>
      <c r="B364" s="8"/>
      <c r="C364" s="10"/>
      <c r="D364" s="10"/>
      <c r="E364" s="10"/>
      <c r="F364" s="1"/>
      <c r="G364" s="1"/>
      <c r="H364" s="1"/>
      <c r="I364" s="10"/>
      <c r="J364" s="10"/>
      <c r="K364" s="10"/>
      <c r="L364" s="10"/>
      <c r="M364" s="10"/>
      <c r="N364" s="10"/>
    </row>
    <row r="365" spans="1:14" ht="24.95" customHeight="1" x14ac:dyDescent="0.25">
      <c r="A365" s="89"/>
      <c r="B365" s="8"/>
      <c r="C365" s="10"/>
      <c r="D365" s="10"/>
      <c r="E365" s="10"/>
      <c r="F365" s="1"/>
      <c r="G365" s="1"/>
      <c r="H365" s="1"/>
      <c r="I365" s="1"/>
      <c r="J365" s="1"/>
      <c r="K365" s="1"/>
      <c r="L365" s="10"/>
      <c r="M365" s="10"/>
      <c r="N365" s="10"/>
    </row>
    <row r="366" spans="1:14" ht="35.1" customHeight="1" x14ac:dyDescent="0.25">
      <c r="A366" s="79" t="s">
        <v>23</v>
      </c>
      <c r="B366" s="79"/>
      <c r="C366" s="17">
        <f>SUM(C360:C365)</f>
        <v>68</v>
      </c>
      <c r="D366" s="17">
        <f t="shared" ref="D366:E366" si="86">SUM(D360:D365)</f>
        <v>62</v>
      </c>
      <c r="E366" s="17">
        <f t="shared" si="86"/>
        <v>130</v>
      </c>
      <c r="F366" s="25"/>
      <c r="G366" s="10"/>
      <c r="H366" s="10"/>
      <c r="I366" s="10">
        <f>SUM(I360:I365)</f>
        <v>2</v>
      </c>
      <c r="J366" s="10">
        <f t="shared" ref="J366:K366" si="87">SUM(J360:J365)</f>
        <v>3</v>
      </c>
      <c r="K366" s="10">
        <f t="shared" si="87"/>
        <v>5</v>
      </c>
      <c r="L366" s="17">
        <f>SUM(L360:L365)</f>
        <v>70</v>
      </c>
      <c r="M366" s="17">
        <f t="shared" ref="M366" si="88">SUM(M360:M365)</f>
        <v>65</v>
      </c>
      <c r="N366" s="17">
        <f t="shared" ref="N366" si="89">SUM(N360:N365)</f>
        <v>135</v>
      </c>
    </row>
    <row r="367" spans="1:14" ht="24.95" customHeight="1" x14ac:dyDescent="0.25">
      <c r="A367" s="89" t="s">
        <v>28</v>
      </c>
      <c r="B367" s="8" t="s">
        <v>22</v>
      </c>
      <c r="C367" s="17">
        <v>15</v>
      </c>
      <c r="D367" s="17">
        <v>13</v>
      </c>
      <c r="E367" s="17">
        <v>28</v>
      </c>
      <c r="F367" s="1"/>
      <c r="G367" s="1"/>
      <c r="H367" s="1"/>
      <c r="I367" s="1"/>
      <c r="J367" s="1"/>
      <c r="K367" s="17"/>
      <c r="L367" s="17">
        <v>15</v>
      </c>
      <c r="M367" s="17">
        <v>13</v>
      </c>
      <c r="N367" s="17">
        <v>28</v>
      </c>
    </row>
    <row r="368" spans="1:14" ht="24.95" customHeight="1" x14ac:dyDescent="0.25">
      <c r="A368" s="89"/>
      <c r="B368" s="8" t="s">
        <v>18</v>
      </c>
      <c r="C368" s="17">
        <v>10</v>
      </c>
      <c r="D368" s="17">
        <v>13</v>
      </c>
      <c r="E368" s="17">
        <v>23</v>
      </c>
      <c r="F368" s="1"/>
      <c r="G368" s="1"/>
      <c r="H368" s="1"/>
      <c r="I368" s="1"/>
      <c r="J368" s="1"/>
      <c r="K368" s="17"/>
      <c r="L368" s="17">
        <v>10</v>
      </c>
      <c r="M368" s="17">
        <v>13</v>
      </c>
      <c r="N368" s="17">
        <v>23</v>
      </c>
    </row>
    <row r="369" spans="1:14" ht="24.95" customHeight="1" x14ac:dyDescent="0.25">
      <c r="A369" s="89"/>
      <c r="B369" s="8" t="s">
        <v>19</v>
      </c>
      <c r="C369" s="17">
        <v>7</v>
      </c>
      <c r="D369" s="17">
        <v>16</v>
      </c>
      <c r="E369" s="17">
        <v>23</v>
      </c>
      <c r="F369" s="1"/>
      <c r="G369" s="1"/>
      <c r="H369" s="1"/>
      <c r="I369" s="10"/>
      <c r="J369" s="1"/>
      <c r="K369" s="17"/>
      <c r="L369" s="17">
        <v>8</v>
      </c>
      <c r="M369" s="17">
        <v>16</v>
      </c>
      <c r="N369" s="17">
        <v>24</v>
      </c>
    </row>
    <row r="370" spans="1:14" ht="24.95" customHeight="1" x14ac:dyDescent="0.25">
      <c r="A370" s="89"/>
      <c r="B370" s="8" t="s">
        <v>20</v>
      </c>
      <c r="C370" s="17">
        <v>14</v>
      </c>
      <c r="D370" s="17">
        <v>12</v>
      </c>
      <c r="E370" s="17">
        <v>26</v>
      </c>
      <c r="F370" s="1"/>
      <c r="G370" s="1"/>
      <c r="H370" s="1"/>
      <c r="I370" s="1"/>
      <c r="J370" s="1"/>
      <c r="K370" s="17"/>
      <c r="L370" s="17">
        <v>14</v>
      </c>
      <c r="M370" s="17">
        <v>12</v>
      </c>
      <c r="N370" s="17">
        <v>26</v>
      </c>
    </row>
    <row r="371" spans="1:14" ht="24.95" customHeight="1" x14ac:dyDescent="0.25">
      <c r="A371" s="89"/>
      <c r="B371" s="8"/>
      <c r="C371" s="17"/>
      <c r="D371" s="17"/>
      <c r="E371" s="17"/>
      <c r="F371" s="1"/>
      <c r="G371" s="1"/>
      <c r="H371" s="1"/>
      <c r="I371" s="1"/>
      <c r="J371" s="1"/>
      <c r="K371" s="17"/>
      <c r="L371" s="17"/>
      <c r="M371" s="17"/>
      <c r="N371" s="17"/>
    </row>
    <row r="372" spans="1:14" ht="24.95" customHeight="1" x14ac:dyDescent="0.25">
      <c r="A372" s="11"/>
      <c r="B372" s="8"/>
      <c r="C372" s="17"/>
      <c r="D372" s="17"/>
      <c r="E372" s="17"/>
      <c r="F372" s="1"/>
      <c r="G372" s="1"/>
      <c r="H372" s="1"/>
      <c r="I372" s="1"/>
      <c r="J372" s="1"/>
      <c r="K372" s="17"/>
      <c r="L372" s="17"/>
      <c r="M372" s="17"/>
      <c r="N372" s="17"/>
    </row>
    <row r="373" spans="1:14" ht="35.1" customHeight="1" x14ac:dyDescent="0.25">
      <c r="A373" s="11"/>
      <c r="B373" s="8"/>
      <c r="C373" s="17">
        <f>SUM(C367:C372)</f>
        <v>46</v>
      </c>
      <c r="D373" s="17">
        <f>SUM(D367:D372)</f>
        <v>54</v>
      </c>
      <c r="E373" s="17">
        <f>SUM(E367:E372)</f>
        <v>100</v>
      </c>
      <c r="F373" s="1"/>
      <c r="G373" s="10"/>
      <c r="H373" s="10"/>
      <c r="I373" s="10">
        <v>1</v>
      </c>
      <c r="J373" s="1"/>
      <c r="K373" s="17">
        <v>1</v>
      </c>
      <c r="L373" s="17">
        <f>SUM(L367:L372)</f>
        <v>47</v>
      </c>
      <c r="M373" s="17">
        <f>SUM(M367:M372)</f>
        <v>54</v>
      </c>
      <c r="N373" s="17">
        <f>SUM(N367:N372)</f>
        <v>101</v>
      </c>
    </row>
    <row r="374" spans="1:14" ht="30" customHeight="1" x14ac:dyDescent="0.25">
      <c r="A374" s="97" t="s">
        <v>68</v>
      </c>
      <c r="B374" s="98"/>
      <c r="C374" s="103">
        <f>SUM(C359+C366+C373)</f>
        <v>201</v>
      </c>
      <c r="D374" s="103">
        <f>SUM(D359+D366+D373)</f>
        <v>186</v>
      </c>
      <c r="E374" s="103">
        <f>SUM(E359+E366+E373)</f>
        <v>387</v>
      </c>
      <c r="F374" s="105"/>
      <c r="G374" s="95"/>
      <c r="H374" s="95"/>
      <c r="I374" s="95">
        <v>3</v>
      </c>
      <c r="J374" s="95">
        <v>3</v>
      </c>
      <c r="K374" s="95">
        <v>6</v>
      </c>
      <c r="L374" s="95">
        <v>204</v>
      </c>
      <c r="M374" s="95">
        <f>SUM(M359+M366+M373)</f>
        <v>189</v>
      </c>
      <c r="N374" s="95">
        <f>SUM(N359+N366+N373)</f>
        <v>393</v>
      </c>
    </row>
    <row r="375" spans="1:14" ht="30" customHeight="1" x14ac:dyDescent="0.25">
      <c r="A375" s="99"/>
      <c r="B375" s="100"/>
      <c r="C375" s="104"/>
      <c r="D375" s="104"/>
      <c r="E375" s="104"/>
      <c r="F375" s="106"/>
      <c r="G375" s="96"/>
      <c r="H375" s="96"/>
      <c r="I375" s="96"/>
      <c r="J375" s="96"/>
      <c r="K375" s="96"/>
      <c r="L375" s="96"/>
      <c r="M375" s="96"/>
      <c r="N375" s="96"/>
    </row>
    <row r="376" spans="1:14" ht="20.100000000000001" customHeight="1" x14ac:dyDescent="0.25">
      <c r="A376" s="19"/>
      <c r="B376" s="19"/>
      <c r="C376" s="19"/>
      <c r="D376" s="19"/>
      <c r="E376" s="19"/>
      <c r="F376" s="2"/>
      <c r="G376" s="2"/>
      <c r="H376" s="2"/>
      <c r="I376" s="2"/>
      <c r="J376" s="2"/>
      <c r="K376" s="2"/>
      <c r="L376" s="3"/>
      <c r="M376" s="3"/>
      <c r="N376" s="3"/>
    </row>
    <row r="377" spans="1:14" ht="20.100000000000001" customHeight="1" x14ac:dyDescent="0.25">
      <c r="A377" s="19"/>
      <c r="B377" s="19"/>
      <c r="C377" s="19"/>
      <c r="D377" s="19"/>
      <c r="E377" s="19"/>
      <c r="F377" s="2"/>
      <c r="G377" s="2"/>
      <c r="H377" s="2"/>
      <c r="I377" s="2"/>
      <c r="J377" s="2"/>
      <c r="K377" s="2"/>
      <c r="L377" s="3"/>
      <c r="M377" s="3"/>
      <c r="N377" s="3"/>
    </row>
    <row r="378" spans="1:14" ht="20.100000000000001" customHeight="1" x14ac:dyDescent="0.25">
      <c r="A378" s="19"/>
      <c r="B378" s="19"/>
      <c r="C378" s="19"/>
      <c r="D378" s="19"/>
      <c r="E378" s="19"/>
      <c r="F378" s="2"/>
      <c r="G378" s="2"/>
      <c r="H378" s="2"/>
      <c r="I378" s="2"/>
      <c r="J378" s="2"/>
      <c r="L378" s="3"/>
      <c r="M378" s="3"/>
      <c r="N378" s="3"/>
    </row>
    <row r="379" spans="1:14" ht="20.100000000000001" customHeight="1" x14ac:dyDescent="0.25">
      <c r="A379" s="19"/>
      <c r="B379" s="19"/>
      <c r="C379" s="19"/>
      <c r="D379" s="19"/>
      <c r="E379" s="19"/>
      <c r="F379" s="2"/>
      <c r="G379" s="2"/>
      <c r="H379" s="2"/>
      <c r="I379" s="2"/>
      <c r="J379" s="2"/>
      <c r="L379" s="3"/>
      <c r="M379" s="3"/>
      <c r="N379" s="3"/>
    </row>
    <row r="380" spans="1:14" ht="20.100000000000001" customHeight="1" x14ac:dyDescent="0.25">
      <c r="A380" s="19"/>
      <c r="B380" s="19"/>
      <c r="C380" s="19"/>
      <c r="D380" s="19"/>
      <c r="E380" s="19"/>
      <c r="F380" s="2"/>
      <c r="G380" s="2"/>
      <c r="H380" s="2"/>
      <c r="I380" s="2"/>
      <c r="J380" s="2"/>
      <c r="L380" s="3"/>
      <c r="M380" s="3"/>
      <c r="N380" s="3"/>
    </row>
    <row r="381" spans="1:14" ht="20.100000000000001" customHeight="1" x14ac:dyDescent="0.25">
      <c r="A381" s="19"/>
      <c r="B381" s="19"/>
      <c r="C381" s="19"/>
      <c r="D381" s="19"/>
      <c r="E381" s="19"/>
      <c r="F381" s="2"/>
      <c r="G381" s="2"/>
      <c r="H381" s="2"/>
      <c r="I381" s="2"/>
      <c r="J381" s="2"/>
      <c r="L381" s="3"/>
      <c r="M381" s="3"/>
      <c r="N381" s="3"/>
    </row>
    <row r="382" spans="1:14" ht="20.100000000000001" customHeight="1" x14ac:dyDescent="0.25">
      <c r="A382" s="19"/>
      <c r="B382" s="19"/>
      <c r="C382" s="19"/>
      <c r="D382" s="19"/>
      <c r="E382" s="19"/>
      <c r="F382" s="2"/>
      <c r="G382" s="2"/>
      <c r="H382" s="2"/>
      <c r="I382" s="2"/>
      <c r="J382" s="2"/>
      <c r="L382" s="3"/>
      <c r="M382" s="3"/>
      <c r="N382" s="3"/>
    </row>
    <row r="383" spans="1:14" ht="20.100000000000001" customHeight="1" x14ac:dyDescent="0.25">
      <c r="A383" s="19"/>
      <c r="B383" s="19"/>
      <c r="C383" s="19"/>
      <c r="D383" s="19"/>
      <c r="E383" s="19"/>
      <c r="F383" s="2"/>
      <c r="G383" s="2"/>
      <c r="H383" s="2"/>
      <c r="I383" s="2"/>
      <c r="J383" s="2"/>
      <c r="K383" s="2"/>
      <c r="L383" s="3"/>
      <c r="M383" s="3"/>
      <c r="N383" s="3"/>
    </row>
    <row r="384" spans="1:14" ht="20.100000000000001" customHeight="1" x14ac:dyDescent="0.25">
      <c r="A384" s="19"/>
      <c r="B384" s="19"/>
      <c r="C384" s="19"/>
      <c r="D384" s="19"/>
      <c r="E384" s="19"/>
      <c r="F384" s="2"/>
      <c r="G384" s="2"/>
      <c r="H384" s="2"/>
      <c r="I384" s="2"/>
      <c r="J384" s="2"/>
      <c r="K384" s="2"/>
      <c r="L384" s="3"/>
      <c r="M384" s="3"/>
      <c r="N384" s="3"/>
    </row>
    <row r="385" spans="1:14" ht="20.100000000000001" customHeight="1" x14ac:dyDescent="0.25">
      <c r="A385" s="19"/>
      <c r="B385" s="19"/>
      <c r="C385" s="19"/>
      <c r="D385" s="19"/>
      <c r="E385" s="19"/>
      <c r="F385" s="2"/>
      <c r="G385" s="2"/>
      <c r="H385" s="2"/>
      <c r="I385" s="2"/>
      <c r="J385" s="2"/>
      <c r="K385" s="2"/>
      <c r="L385" s="3"/>
      <c r="M385" s="3"/>
      <c r="N385" s="3"/>
    </row>
    <row r="386" spans="1:14" ht="20.100000000000001" customHeight="1" x14ac:dyDescent="0.25">
      <c r="A386" s="19"/>
      <c r="B386" s="19"/>
      <c r="C386" s="19"/>
      <c r="D386" s="19"/>
      <c r="E386" s="19"/>
      <c r="F386" s="2"/>
      <c r="G386" s="2"/>
      <c r="H386" s="2"/>
      <c r="I386" s="2"/>
      <c r="J386" s="2"/>
      <c r="K386" s="2"/>
      <c r="L386" s="3"/>
      <c r="M386" s="3"/>
      <c r="N386" s="3"/>
    </row>
    <row r="387" spans="1:14" ht="20.100000000000001" customHeight="1" x14ac:dyDescent="0.25">
      <c r="A387" s="19"/>
      <c r="B387" s="19"/>
      <c r="C387" s="19"/>
      <c r="D387" s="19"/>
      <c r="E387" s="19"/>
      <c r="F387" s="2"/>
      <c r="G387" s="2"/>
      <c r="H387" s="2"/>
      <c r="I387" s="2"/>
      <c r="J387" s="2"/>
      <c r="K387" s="2"/>
      <c r="L387" s="3"/>
      <c r="M387" s="3"/>
      <c r="N387" s="3"/>
    </row>
    <row r="388" spans="1:14" ht="30" customHeight="1" x14ac:dyDescent="0.3">
      <c r="A388" s="20" t="s">
        <v>10</v>
      </c>
      <c r="B388" s="20"/>
      <c r="C388" s="20"/>
      <c r="D388" s="20"/>
      <c r="E388" s="20"/>
      <c r="F388" s="20" t="s">
        <v>120</v>
      </c>
      <c r="G388" s="20"/>
      <c r="H388" s="20"/>
      <c r="I388" s="20"/>
      <c r="J388" s="20"/>
      <c r="K388" s="20"/>
      <c r="L388" s="20"/>
      <c r="M388" s="20"/>
      <c r="N388" s="20"/>
    </row>
    <row r="389" spans="1:14" ht="30" customHeight="1" x14ac:dyDescent="0.25">
      <c r="A389" s="90" t="s">
        <v>11</v>
      </c>
      <c r="B389" s="90"/>
      <c r="C389" s="91" t="s">
        <v>25</v>
      </c>
      <c r="D389" s="92"/>
      <c r="E389" s="81"/>
      <c r="F389" s="94" t="s">
        <v>16</v>
      </c>
      <c r="G389" s="79"/>
      <c r="H389" s="79"/>
      <c r="I389" s="101" t="s">
        <v>17</v>
      </c>
      <c r="J389" s="101"/>
      <c r="K389" s="101"/>
      <c r="L389" s="79" t="s">
        <v>12</v>
      </c>
      <c r="M389" s="79"/>
      <c r="N389" s="79"/>
    </row>
    <row r="390" spans="1:14" ht="30" customHeight="1" x14ac:dyDescent="0.25">
      <c r="A390" s="90"/>
      <c r="B390" s="90"/>
      <c r="C390" s="82"/>
      <c r="D390" s="93"/>
      <c r="E390" s="83"/>
      <c r="F390" s="79"/>
      <c r="G390" s="79"/>
      <c r="H390" s="79"/>
      <c r="I390" s="101"/>
      <c r="J390" s="101"/>
      <c r="K390" s="101"/>
      <c r="L390" s="79"/>
      <c r="M390" s="79"/>
      <c r="N390" s="79"/>
    </row>
    <row r="391" spans="1:14" ht="24.95" customHeight="1" x14ac:dyDescent="0.25">
      <c r="A391" s="90"/>
      <c r="B391" s="90"/>
      <c r="C391" s="75" t="s">
        <v>13</v>
      </c>
      <c r="D391" s="75" t="s">
        <v>14</v>
      </c>
      <c r="E391" s="75" t="s">
        <v>15</v>
      </c>
      <c r="F391" s="75" t="s">
        <v>13</v>
      </c>
      <c r="G391" s="75" t="s">
        <v>14</v>
      </c>
      <c r="H391" s="75" t="s">
        <v>15</v>
      </c>
      <c r="I391" s="75" t="s">
        <v>13</v>
      </c>
      <c r="J391" s="75" t="s">
        <v>14</v>
      </c>
      <c r="K391" s="75" t="s">
        <v>15</v>
      </c>
      <c r="L391" s="75" t="s">
        <v>13</v>
      </c>
      <c r="M391" s="75" t="s">
        <v>14</v>
      </c>
      <c r="N391" s="75" t="s">
        <v>15</v>
      </c>
    </row>
    <row r="392" spans="1:14" ht="24.95" customHeight="1" x14ac:dyDescent="0.25">
      <c r="A392" s="90"/>
      <c r="B392" s="90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</row>
    <row r="393" spans="1:14" ht="24.95" customHeight="1" x14ac:dyDescent="0.25">
      <c r="A393" s="89" t="s">
        <v>26</v>
      </c>
      <c r="B393" s="8" t="s">
        <v>22</v>
      </c>
      <c r="C393" s="17">
        <v>17</v>
      </c>
      <c r="D393" s="17">
        <v>13</v>
      </c>
      <c r="E393" s="17">
        <v>30</v>
      </c>
      <c r="F393" s="18"/>
      <c r="G393" s="18"/>
      <c r="H393" s="18"/>
      <c r="I393" s="18"/>
      <c r="J393" s="18"/>
      <c r="K393" s="18"/>
      <c r="L393" s="17">
        <v>17</v>
      </c>
      <c r="M393" s="17">
        <v>13</v>
      </c>
      <c r="N393" s="17">
        <v>30</v>
      </c>
    </row>
    <row r="394" spans="1:14" ht="24.95" customHeight="1" x14ac:dyDescent="0.25">
      <c r="A394" s="89"/>
      <c r="B394" s="8" t="s">
        <v>18</v>
      </c>
      <c r="C394" s="17">
        <v>18</v>
      </c>
      <c r="D394" s="17">
        <v>13</v>
      </c>
      <c r="E394" s="17">
        <v>31</v>
      </c>
      <c r="F394" s="18"/>
      <c r="G394" s="18"/>
      <c r="H394" s="18"/>
      <c r="I394" s="18"/>
      <c r="J394" s="18"/>
      <c r="K394" s="18"/>
      <c r="L394" s="17">
        <v>18</v>
      </c>
      <c r="M394" s="17">
        <v>13</v>
      </c>
      <c r="N394" s="17">
        <v>31</v>
      </c>
    </row>
    <row r="395" spans="1:14" ht="24.95" customHeight="1" x14ac:dyDescent="0.25">
      <c r="A395" s="89"/>
      <c r="B395" s="8" t="s">
        <v>19</v>
      </c>
      <c r="C395" s="17">
        <v>18</v>
      </c>
      <c r="D395" s="17">
        <v>14</v>
      </c>
      <c r="E395" s="17">
        <v>32</v>
      </c>
      <c r="F395" s="18"/>
      <c r="G395" s="18"/>
      <c r="H395" s="18"/>
      <c r="I395" s="18"/>
      <c r="J395" s="18"/>
      <c r="K395" s="18"/>
      <c r="L395" s="17">
        <v>18</v>
      </c>
      <c r="M395" s="17">
        <v>14</v>
      </c>
      <c r="N395" s="17">
        <v>32</v>
      </c>
    </row>
    <row r="396" spans="1:14" ht="24.95" customHeight="1" x14ac:dyDescent="0.25">
      <c r="A396" s="89"/>
      <c r="B396" s="8" t="s">
        <v>20</v>
      </c>
      <c r="C396" s="17">
        <v>18</v>
      </c>
      <c r="D396" s="17">
        <v>14</v>
      </c>
      <c r="E396" s="17">
        <v>32</v>
      </c>
      <c r="F396" s="18"/>
      <c r="G396" s="18"/>
      <c r="H396" s="18"/>
      <c r="I396" s="18"/>
      <c r="J396" s="18"/>
      <c r="K396" s="18"/>
      <c r="L396" s="17">
        <v>18</v>
      </c>
      <c r="M396" s="17">
        <v>14</v>
      </c>
      <c r="N396" s="17">
        <v>32</v>
      </c>
    </row>
    <row r="397" spans="1:14" ht="24.95" customHeight="1" x14ac:dyDescent="0.25">
      <c r="A397" s="89"/>
      <c r="B397" s="8" t="s">
        <v>21</v>
      </c>
      <c r="C397" s="17">
        <v>16</v>
      </c>
      <c r="D397" s="17">
        <v>16</v>
      </c>
      <c r="E397" s="17">
        <v>32</v>
      </c>
      <c r="F397" s="18"/>
      <c r="G397" s="18"/>
      <c r="H397" s="18"/>
      <c r="I397" s="18"/>
      <c r="J397" s="18"/>
      <c r="K397" s="18"/>
      <c r="L397" s="17">
        <v>16</v>
      </c>
      <c r="M397" s="17">
        <v>16</v>
      </c>
      <c r="N397" s="17">
        <v>32</v>
      </c>
    </row>
    <row r="398" spans="1:14" ht="24.95" customHeight="1" x14ac:dyDescent="0.25">
      <c r="A398" s="89"/>
      <c r="B398" s="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</row>
    <row r="399" spans="1:14" ht="24.95" customHeight="1" x14ac:dyDescent="0.25">
      <c r="A399" s="11"/>
      <c r="B399" s="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</row>
    <row r="400" spans="1:14" ht="24.95" customHeight="1" x14ac:dyDescent="0.25">
      <c r="A400" s="11"/>
      <c r="B400" s="8"/>
      <c r="C400" s="17"/>
      <c r="D400" s="17"/>
      <c r="E400" s="17"/>
      <c r="F400" s="18"/>
      <c r="G400" s="18"/>
      <c r="H400" s="18"/>
      <c r="I400" s="18"/>
      <c r="J400" s="18"/>
      <c r="K400" s="18"/>
      <c r="L400" s="17"/>
      <c r="M400" s="17"/>
      <c r="N400" s="17"/>
    </row>
    <row r="401" spans="1:14" ht="24.95" customHeight="1" x14ac:dyDescent="0.25">
      <c r="A401" s="11"/>
      <c r="B401" s="8"/>
      <c r="C401" s="10"/>
      <c r="D401" s="10"/>
      <c r="E401" s="10"/>
      <c r="F401" s="1"/>
      <c r="G401" s="1"/>
      <c r="H401" s="1"/>
      <c r="I401" s="10"/>
      <c r="J401" s="10"/>
      <c r="K401" s="10"/>
      <c r="L401" s="10"/>
      <c r="M401" s="10"/>
      <c r="N401" s="10"/>
    </row>
    <row r="402" spans="1:14" ht="20.100000000000001" customHeight="1" x14ac:dyDescent="0.25">
      <c r="A402" s="79" t="s">
        <v>23</v>
      </c>
      <c r="B402" s="79"/>
      <c r="C402" s="10">
        <f>SUM(C393:C401)</f>
        <v>87</v>
      </c>
      <c r="D402" s="10">
        <f t="shared" ref="D402:E402" si="90">SUM(D393:D401)</f>
        <v>70</v>
      </c>
      <c r="E402" s="10">
        <f t="shared" si="90"/>
        <v>157</v>
      </c>
      <c r="F402" s="1"/>
      <c r="G402" s="1"/>
      <c r="H402" s="1"/>
      <c r="I402" s="10"/>
      <c r="J402" s="10"/>
      <c r="K402" s="10"/>
      <c r="L402" s="10">
        <f t="shared" ref="L402:M402" si="91">SUM(L393:L401)</f>
        <v>87</v>
      </c>
      <c r="M402" s="10">
        <f t="shared" si="91"/>
        <v>70</v>
      </c>
      <c r="N402" s="10">
        <f>SUM(N393:N401)</f>
        <v>157</v>
      </c>
    </row>
    <row r="403" spans="1:14" ht="24.95" customHeight="1" x14ac:dyDescent="0.25">
      <c r="A403" s="89" t="s">
        <v>27</v>
      </c>
      <c r="B403" s="8" t="s">
        <v>22</v>
      </c>
      <c r="C403" s="10">
        <v>18</v>
      </c>
      <c r="D403" s="10">
        <v>16</v>
      </c>
      <c r="E403" s="10">
        <v>34</v>
      </c>
      <c r="F403" s="1"/>
      <c r="G403" s="1"/>
      <c r="H403" s="1"/>
      <c r="I403" s="10"/>
      <c r="J403" s="10"/>
      <c r="K403" s="10"/>
      <c r="L403" s="10">
        <v>18</v>
      </c>
      <c r="M403" s="10">
        <v>16</v>
      </c>
      <c r="N403" s="10">
        <v>34</v>
      </c>
    </row>
    <row r="404" spans="1:14" ht="24.95" customHeight="1" x14ac:dyDescent="0.25">
      <c r="A404" s="89"/>
      <c r="B404" s="8" t="s">
        <v>18</v>
      </c>
      <c r="C404" s="10">
        <v>18</v>
      </c>
      <c r="D404" s="10">
        <v>16</v>
      </c>
      <c r="E404" s="10">
        <v>34</v>
      </c>
      <c r="F404" s="1"/>
      <c r="G404" s="10"/>
      <c r="H404" s="10"/>
      <c r="I404" s="10"/>
      <c r="J404" s="10"/>
      <c r="K404" s="10"/>
      <c r="L404" s="10">
        <v>18</v>
      </c>
      <c r="M404" s="10">
        <v>16</v>
      </c>
      <c r="N404" s="10">
        <v>34</v>
      </c>
    </row>
    <row r="405" spans="1:14" ht="24.95" customHeight="1" x14ac:dyDescent="0.25">
      <c r="A405" s="89"/>
      <c r="B405" s="8" t="s">
        <v>19</v>
      </c>
      <c r="C405" s="10">
        <v>18</v>
      </c>
      <c r="D405" s="10">
        <v>15</v>
      </c>
      <c r="E405" s="10">
        <v>33</v>
      </c>
      <c r="F405" s="1"/>
      <c r="G405" s="1"/>
      <c r="H405" s="1"/>
      <c r="I405" s="10"/>
      <c r="J405" s="10"/>
      <c r="K405" s="10"/>
      <c r="L405" s="10">
        <v>18</v>
      </c>
      <c r="M405" s="10">
        <v>15</v>
      </c>
      <c r="N405" s="10">
        <v>33</v>
      </c>
    </row>
    <row r="406" spans="1:14" ht="24.95" customHeight="1" x14ac:dyDescent="0.25">
      <c r="A406" s="89"/>
      <c r="B406" s="8" t="s">
        <v>20</v>
      </c>
      <c r="C406" s="10">
        <v>16</v>
      </c>
      <c r="D406" s="10">
        <v>18</v>
      </c>
      <c r="E406" s="10">
        <v>34</v>
      </c>
      <c r="F406" s="1"/>
      <c r="G406" s="1"/>
      <c r="H406" s="1"/>
      <c r="I406" s="1"/>
      <c r="J406" s="1"/>
      <c r="K406" s="1"/>
      <c r="L406" s="10">
        <v>16</v>
      </c>
      <c r="M406" s="10">
        <v>18</v>
      </c>
      <c r="N406" s="10">
        <v>34</v>
      </c>
    </row>
    <row r="407" spans="1:14" ht="24.95" customHeight="1" x14ac:dyDescent="0.25">
      <c r="A407" s="89"/>
      <c r="B407" s="8"/>
      <c r="C407" s="10"/>
      <c r="D407" s="10"/>
      <c r="E407" s="10"/>
      <c r="F407" s="25"/>
      <c r="G407" s="10"/>
      <c r="H407" s="10"/>
      <c r="I407" s="10"/>
      <c r="J407" s="10"/>
      <c r="K407" s="10"/>
      <c r="L407" s="10"/>
      <c r="M407" s="10"/>
      <c r="N407" s="10"/>
    </row>
    <row r="408" spans="1:14" ht="24.95" customHeight="1" x14ac:dyDescent="0.25">
      <c r="A408" s="89"/>
      <c r="B408" s="8"/>
      <c r="C408" s="10"/>
      <c r="D408" s="10"/>
      <c r="E408" s="10"/>
      <c r="F408" s="1"/>
      <c r="G408" s="1"/>
      <c r="H408" s="1"/>
      <c r="I408" s="1"/>
      <c r="J408" s="1"/>
      <c r="K408" s="17"/>
      <c r="L408" s="10"/>
      <c r="M408" s="10"/>
      <c r="N408" s="10"/>
    </row>
    <row r="409" spans="1:14" ht="24.95" customHeight="1" x14ac:dyDescent="0.25">
      <c r="A409" s="11"/>
      <c r="B409" s="8"/>
      <c r="C409" s="17"/>
      <c r="D409" s="17"/>
      <c r="E409" s="17"/>
      <c r="F409" s="1"/>
      <c r="G409" s="1"/>
      <c r="H409" s="1"/>
      <c r="I409" s="1"/>
      <c r="J409" s="1"/>
      <c r="K409" s="17"/>
      <c r="L409" s="17"/>
      <c r="M409" s="17"/>
      <c r="N409" s="17"/>
    </row>
    <row r="410" spans="1:14" ht="24.95" customHeight="1" x14ac:dyDescent="0.25">
      <c r="A410" s="11"/>
      <c r="B410" s="8"/>
      <c r="C410" s="17"/>
      <c r="D410" s="17"/>
      <c r="E410" s="17"/>
      <c r="F410" s="1"/>
      <c r="G410" s="1"/>
      <c r="H410" s="1"/>
      <c r="I410" s="10"/>
      <c r="J410" s="1"/>
      <c r="K410" s="17"/>
      <c r="L410" s="17"/>
      <c r="M410" s="17"/>
      <c r="N410" s="17"/>
    </row>
    <row r="411" spans="1:14" ht="30" customHeight="1" x14ac:dyDescent="0.25">
      <c r="A411" s="79" t="s">
        <v>23</v>
      </c>
      <c r="B411" s="79"/>
      <c r="C411" s="17">
        <f>SUM(C403:C410)</f>
        <v>70</v>
      </c>
      <c r="D411" s="17">
        <f t="shared" ref="D411:E411" si="92">SUM(D403:D410)</f>
        <v>65</v>
      </c>
      <c r="E411" s="17">
        <f t="shared" si="92"/>
        <v>135</v>
      </c>
      <c r="F411" s="1"/>
      <c r="G411" s="1"/>
      <c r="H411" s="1"/>
      <c r="I411" s="1"/>
      <c r="J411" s="1"/>
      <c r="K411" s="17"/>
      <c r="L411" s="17">
        <f t="shared" ref="L411" si="93">SUM(L403:L410)</f>
        <v>70</v>
      </c>
      <c r="M411" s="17">
        <f t="shared" ref="M411" si="94">SUM(M403:M410)</f>
        <v>65</v>
      </c>
      <c r="N411" s="17">
        <f t="shared" ref="N411" si="95">SUM(N403:N410)</f>
        <v>135</v>
      </c>
    </row>
    <row r="412" spans="1:14" ht="24.95" customHeight="1" x14ac:dyDescent="0.25">
      <c r="A412" s="89" t="s">
        <v>28</v>
      </c>
      <c r="B412" s="8" t="s">
        <v>22</v>
      </c>
      <c r="C412" s="17">
        <v>15</v>
      </c>
      <c r="D412" s="17">
        <v>13</v>
      </c>
      <c r="E412" s="17">
        <v>28</v>
      </c>
      <c r="F412" s="1"/>
      <c r="G412" s="1"/>
      <c r="H412" s="1"/>
      <c r="I412" s="1"/>
      <c r="J412" s="1"/>
      <c r="K412" s="17"/>
      <c r="L412" s="17">
        <v>15</v>
      </c>
      <c r="M412" s="17">
        <v>13</v>
      </c>
      <c r="N412" s="17">
        <v>28</v>
      </c>
    </row>
    <row r="413" spans="1:14" ht="24.95" customHeight="1" x14ac:dyDescent="0.25">
      <c r="A413" s="89"/>
      <c r="B413" s="8" t="s">
        <v>18</v>
      </c>
      <c r="C413" s="17">
        <v>10</v>
      </c>
      <c r="D413" s="17">
        <v>13</v>
      </c>
      <c r="E413" s="17">
        <v>23</v>
      </c>
      <c r="F413" s="1"/>
      <c r="G413" s="1"/>
      <c r="H413" s="1"/>
      <c r="I413" s="1"/>
      <c r="J413" s="1"/>
      <c r="K413" s="17"/>
      <c r="L413" s="17">
        <v>10</v>
      </c>
      <c r="M413" s="17">
        <v>13</v>
      </c>
      <c r="N413" s="17">
        <v>23</v>
      </c>
    </row>
    <row r="414" spans="1:14" ht="24.95" customHeight="1" x14ac:dyDescent="0.25">
      <c r="A414" s="89"/>
      <c r="B414" s="8" t="s">
        <v>19</v>
      </c>
      <c r="C414" s="17">
        <v>8</v>
      </c>
      <c r="D414" s="17">
        <v>16</v>
      </c>
      <c r="E414" s="17">
        <v>24</v>
      </c>
      <c r="F414" s="1"/>
      <c r="G414" s="10"/>
      <c r="H414" s="10"/>
      <c r="I414" s="10"/>
      <c r="J414" s="1"/>
      <c r="K414" s="17"/>
      <c r="L414" s="17">
        <v>8</v>
      </c>
      <c r="M414" s="17">
        <v>16</v>
      </c>
      <c r="N414" s="17">
        <v>24</v>
      </c>
    </row>
    <row r="415" spans="1:14" ht="24.95" customHeight="1" x14ac:dyDescent="0.25">
      <c r="A415" s="89"/>
      <c r="B415" s="8" t="s">
        <v>20</v>
      </c>
      <c r="C415" s="17">
        <v>14</v>
      </c>
      <c r="D415" s="17">
        <v>12</v>
      </c>
      <c r="E415" s="17">
        <v>26</v>
      </c>
      <c r="F415" s="50"/>
      <c r="G415" s="49"/>
      <c r="H415" s="49"/>
      <c r="I415" s="49"/>
      <c r="J415" s="49"/>
      <c r="K415" s="49"/>
      <c r="L415" s="17">
        <v>14</v>
      </c>
      <c r="M415" s="17">
        <v>12</v>
      </c>
      <c r="N415" s="17">
        <v>26</v>
      </c>
    </row>
    <row r="416" spans="1:14" ht="24.95" customHeight="1" x14ac:dyDescent="0.25">
      <c r="A416" s="89"/>
      <c r="B416" s="8"/>
      <c r="C416" s="17"/>
      <c r="D416" s="17"/>
      <c r="E416" s="17"/>
      <c r="F416" s="10"/>
      <c r="G416" s="10"/>
      <c r="H416" s="10"/>
      <c r="I416" s="10"/>
      <c r="J416" s="10"/>
      <c r="K416" s="10"/>
      <c r="L416" s="17"/>
      <c r="M416" s="17"/>
      <c r="N416" s="17"/>
    </row>
    <row r="417" spans="1:14" ht="24.95" customHeight="1" x14ac:dyDescent="0.25">
      <c r="A417" s="11"/>
      <c r="B417" s="8"/>
      <c r="C417" s="17"/>
      <c r="D417" s="17"/>
      <c r="E417" s="17"/>
      <c r="F417" s="10"/>
      <c r="G417" s="10"/>
      <c r="H417" s="10"/>
      <c r="I417" s="10"/>
      <c r="J417" s="10"/>
      <c r="K417" s="10"/>
      <c r="L417" s="17"/>
      <c r="M417" s="17"/>
      <c r="N417" s="17"/>
    </row>
    <row r="418" spans="1:14" ht="24.95" customHeight="1" x14ac:dyDescent="0.25">
      <c r="A418" s="11"/>
      <c r="B418" s="8"/>
      <c r="C418" s="17"/>
      <c r="D418" s="17"/>
      <c r="E418" s="17"/>
      <c r="F418" s="10"/>
      <c r="G418" s="10"/>
      <c r="H418" s="10"/>
      <c r="I418" s="10"/>
      <c r="J418" s="10"/>
      <c r="K418" s="10"/>
      <c r="L418" s="17"/>
      <c r="M418" s="17"/>
      <c r="N418" s="17"/>
    </row>
    <row r="419" spans="1:14" ht="30" customHeight="1" x14ac:dyDescent="0.25">
      <c r="A419" s="85" t="s">
        <v>23</v>
      </c>
      <c r="B419" s="85"/>
      <c r="C419" s="17">
        <f>SUM(C412:C418)</f>
        <v>47</v>
      </c>
      <c r="D419" s="17">
        <f>SUM(D412:D418)</f>
        <v>54</v>
      </c>
      <c r="E419" s="17">
        <f>SUM(E412:E418)</f>
        <v>101</v>
      </c>
      <c r="F419" s="10"/>
      <c r="G419" s="10"/>
      <c r="H419" s="10"/>
      <c r="I419" s="10"/>
      <c r="J419" s="10"/>
      <c r="K419" s="10"/>
      <c r="L419" s="17">
        <f>SUM(L412:L418)</f>
        <v>47</v>
      </c>
      <c r="M419" s="17">
        <f>SUM(M412:M418)</f>
        <v>54</v>
      </c>
      <c r="N419" s="17">
        <f>SUM(N412:N418)</f>
        <v>101</v>
      </c>
    </row>
    <row r="420" spans="1:14" ht="39.950000000000003" customHeight="1" x14ac:dyDescent="0.25">
      <c r="A420" s="79" t="s">
        <v>24</v>
      </c>
      <c r="B420" s="79"/>
      <c r="C420" s="17">
        <f>SUM(C402+C411+C419)</f>
        <v>204</v>
      </c>
      <c r="D420" s="17">
        <f>SUM(D402+D411+D419)</f>
        <v>189</v>
      </c>
      <c r="E420" s="17">
        <f>SUM(C420:D420)</f>
        <v>393</v>
      </c>
      <c r="F420" s="10"/>
      <c r="G420" s="10"/>
      <c r="H420" s="10"/>
      <c r="I420" s="10"/>
      <c r="J420" s="10"/>
      <c r="K420" s="10"/>
      <c r="L420" s="17">
        <f>SUM(L359+L366+L373)</f>
        <v>204</v>
      </c>
      <c r="M420" s="17">
        <f>SUM(M402+M411+M419)</f>
        <v>189</v>
      </c>
      <c r="N420" s="17">
        <f>SUM(N359+N366+N373)</f>
        <v>393</v>
      </c>
    </row>
    <row r="421" spans="1:14" x14ac:dyDescent="0.25">
      <c r="L421" s="19"/>
      <c r="M421" s="19"/>
      <c r="N421" s="19"/>
    </row>
    <row r="422" spans="1:14" x14ac:dyDescent="0.25">
      <c r="L422" s="19"/>
      <c r="M422" s="19"/>
      <c r="N422" s="19"/>
    </row>
    <row r="423" spans="1:14" x14ac:dyDescent="0.25">
      <c r="K423" s="2"/>
      <c r="L423" s="3"/>
      <c r="M423" s="3"/>
      <c r="N423" s="102"/>
    </row>
    <row r="424" spans="1:14" x14ac:dyDescent="0.25">
      <c r="L424" s="3"/>
      <c r="M424" s="3"/>
      <c r="N424" s="102"/>
    </row>
    <row r="425" spans="1:14" x14ac:dyDescent="0.25">
      <c r="L425" s="3"/>
      <c r="M425" s="3"/>
    </row>
    <row r="426" spans="1:14" x14ac:dyDescent="0.25">
      <c r="L426" s="3"/>
      <c r="M426" s="3"/>
    </row>
    <row r="427" spans="1:14" x14ac:dyDescent="0.25">
      <c r="L427" s="3"/>
      <c r="M427" s="3"/>
    </row>
    <row r="428" spans="1:14" x14ac:dyDescent="0.25">
      <c r="L428" s="3"/>
      <c r="M428" s="3"/>
    </row>
  </sheetData>
  <mergeCells count="348">
    <mergeCell ref="L29:L30"/>
    <mergeCell ref="M29:M30"/>
    <mergeCell ref="N29:N30"/>
    <mergeCell ref="F29:F30"/>
    <mergeCell ref="G29:G30"/>
    <mergeCell ref="H29:H30"/>
    <mergeCell ref="I29:I30"/>
    <mergeCell ref="J29:J30"/>
    <mergeCell ref="K29:K30"/>
    <mergeCell ref="A7:A12"/>
    <mergeCell ref="A14:B14"/>
    <mergeCell ref="A21:B21"/>
    <mergeCell ref="A22:A26"/>
    <mergeCell ref="A15:A20"/>
    <mergeCell ref="A3:B6"/>
    <mergeCell ref="C3:E4"/>
    <mergeCell ref="C29:C30"/>
    <mergeCell ref="D29:D30"/>
    <mergeCell ref="E29:E30"/>
    <mergeCell ref="A29:B30"/>
    <mergeCell ref="A28:B28"/>
    <mergeCell ref="F3:H4"/>
    <mergeCell ref="I3:K4"/>
    <mergeCell ref="L3:N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N423:N424"/>
    <mergeCell ref="M374:M375"/>
    <mergeCell ref="N374:N375"/>
    <mergeCell ref="L374:L375"/>
    <mergeCell ref="N391:N392"/>
    <mergeCell ref="M391:M392"/>
    <mergeCell ref="L391:L392"/>
    <mergeCell ref="C374:C375"/>
    <mergeCell ref="D374:D375"/>
    <mergeCell ref="E374:E375"/>
    <mergeCell ref="F374:F375"/>
    <mergeCell ref="H374:H375"/>
    <mergeCell ref="I374:I375"/>
    <mergeCell ref="J374:J375"/>
    <mergeCell ref="K374:K375"/>
    <mergeCell ref="F389:H390"/>
    <mergeCell ref="A419:B419"/>
    <mergeCell ref="A420:B420"/>
    <mergeCell ref="H391:H392"/>
    <mergeCell ref="I389:K390"/>
    <mergeCell ref="L389:N390"/>
    <mergeCell ref="A393:A398"/>
    <mergeCell ref="A389:B392"/>
    <mergeCell ref="F391:F392"/>
    <mergeCell ref="G391:G392"/>
    <mergeCell ref="C389:E390"/>
    <mergeCell ref="C391:C392"/>
    <mergeCell ref="D391:D392"/>
    <mergeCell ref="E391:E392"/>
    <mergeCell ref="A412:A416"/>
    <mergeCell ref="A402:B402"/>
    <mergeCell ref="A411:B411"/>
    <mergeCell ref="J391:J392"/>
    <mergeCell ref="K391:K392"/>
    <mergeCell ref="I391:I392"/>
    <mergeCell ref="A403:A408"/>
    <mergeCell ref="A367:A371"/>
    <mergeCell ref="N350:N351"/>
    <mergeCell ref="A352:A357"/>
    <mergeCell ref="A359:B359"/>
    <mergeCell ref="A360:A365"/>
    <mergeCell ref="A366:B366"/>
    <mergeCell ref="A348:B351"/>
    <mergeCell ref="C348:E349"/>
    <mergeCell ref="F348:H349"/>
    <mergeCell ref="I348:K349"/>
    <mergeCell ref="L348:N349"/>
    <mergeCell ref="C350:C351"/>
    <mergeCell ref="D350:D351"/>
    <mergeCell ref="E350:E351"/>
    <mergeCell ref="F350:F351"/>
    <mergeCell ref="L274:L275"/>
    <mergeCell ref="A265:A269"/>
    <mergeCell ref="N246:N247"/>
    <mergeCell ref="A248:A253"/>
    <mergeCell ref="A256:B256"/>
    <mergeCell ref="A257:A260"/>
    <mergeCell ref="A264:B264"/>
    <mergeCell ref="A244:B247"/>
    <mergeCell ref="C244:E245"/>
    <mergeCell ref="F244:H245"/>
    <mergeCell ref="I244:K245"/>
    <mergeCell ref="L244:N245"/>
    <mergeCell ref="C246:C247"/>
    <mergeCell ref="D246:D247"/>
    <mergeCell ref="E246:E247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AB246:AB247"/>
    <mergeCell ref="AC246:AC247"/>
    <mergeCell ref="A273:B273"/>
    <mergeCell ref="A274:B275"/>
    <mergeCell ref="M274:M275"/>
    <mergeCell ref="G374:G375"/>
    <mergeCell ref="A374:B375"/>
    <mergeCell ref="G350:G351"/>
    <mergeCell ref="H350:H351"/>
    <mergeCell ref="I350:I351"/>
    <mergeCell ref="J350:J351"/>
    <mergeCell ref="K350:K351"/>
    <mergeCell ref="L350:L351"/>
    <mergeCell ref="M350:M351"/>
    <mergeCell ref="N274:N275"/>
    <mergeCell ref="C274:C275"/>
    <mergeCell ref="D274:D275"/>
    <mergeCell ref="E274:E275"/>
    <mergeCell ref="F274:F275"/>
    <mergeCell ref="G274:G275"/>
    <mergeCell ref="H274:H275"/>
    <mergeCell ref="I274:I275"/>
    <mergeCell ref="J274:J275"/>
    <mergeCell ref="K274:K275"/>
    <mergeCell ref="Q265:Q269"/>
    <mergeCell ref="Q273:R273"/>
    <mergeCell ref="Q274:R275"/>
    <mergeCell ref="S274:S275"/>
    <mergeCell ref="T274:T275"/>
    <mergeCell ref="AD246:AD247"/>
    <mergeCell ref="Q248:Q253"/>
    <mergeCell ref="Q256:R256"/>
    <mergeCell ref="Q257:Q260"/>
    <mergeCell ref="Q264:R264"/>
    <mergeCell ref="Q244:R247"/>
    <mergeCell ref="S244:U245"/>
    <mergeCell ref="V244:X245"/>
    <mergeCell ref="Y244:AA245"/>
    <mergeCell ref="AB244:AD245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Z274:Z275"/>
    <mergeCell ref="AA274:AA275"/>
    <mergeCell ref="AB274:AB275"/>
    <mergeCell ref="AC274:AC275"/>
    <mergeCell ref="AD274:AD275"/>
    <mergeCell ref="U274:U275"/>
    <mergeCell ref="V274:V275"/>
    <mergeCell ref="W274:W275"/>
    <mergeCell ref="X274:X275"/>
    <mergeCell ref="Y274:Y275"/>
    <mergeCell ref="A291:B294"/>
    <mergeCell ref="C291:E292"/>
    <mergeCell ref="F291:H292"/>
    <mergeCell ref="I291:K292"/>
    <mergeCell ref="L291:N292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N293:N294"/>
    <mergeCell ref="A295:A300"/>
    <mergeCell ref="A302:B302"/>
    <mergeCell ref="A303:A306"/>
    <mergeCell ref="A310:B310"/>
    <mergeCell ref="A311:A315"/>
    <mergeCell ref="A319:B319"/>
    <mergeCell ref="A320:B321"/>
    <mergeCell ref="C320:C321"/>
    <mergeCell ref="D320:D321"/>
    <mergeCell ref="N320:N321"/>
    <mergeCell ref="E320:E321"/>
    <mergeCell ref="F320:F321"/>
    <mergeCell ref="G320:G321"/>
    <mergeCell ref="H320:H321"/>
    <mergeCell ref="I320:I321"/>
    <mergeCell ref="J320:J321"/>
    <mergeCell ref="K320:K321"/>
    <mergeCell ref="L320:L321"/>
    <mergeCell ref="M320:M321"/>
    <mergeCell ref="F143:H144"/>
    <mergeCell ref="I143:K144"/>
    <mergeCell ref="L143:N144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45:K146"/>
    <mergeCell ref="L145:L146"/>
    <mergeCell ref="M145:M146"/>
    <mergeCell ref="N145:N146"/>
    <mergeCell ref="A147:A152"/>
    <mergeCell ref="A153:B153"/>
    <mergeCell ref="A159:B159"/>
    <mergeCell ref="A160:A164"/>
    <mergeCell ref="A165:B165"/>
    <mergeCell ref="A166:B167"/>
    <mergeCell ref="C166:C167"/>
    <mergeCell ref="D166:D167"/>
    <mergeCell ref="A143:B146"/>
    <mergeCell ref="C143:E144"/>
    <mergeCell ref="N166:N167"/>
    <mergeCell ref="A154:A158"/>
    <mergeCell ref="E166:E167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I94:K95"/>
    <mergeCell ref="L94:N95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M96:M97"/>
    <mergeCell ref="N96:N97"/>
    <mergeCell ref="I126:I127"/>
    <mergeCell ref="J126:J127"/>
    <mergeCell ref="K126:K127"/>
    <mergeCell ref="L126:L127"/>
    <mergeCell ref="M126:M127"/>
    <mergeCell ref="A98:A103"/>
    <mergeCell ref="A105:B105"/>
    <mergeCell ref="A106:A110"/>
    <mergeCell ref="A114:B114"/>
    <mergeCell ref="A115:A119"/>
    <mergeCell ref="A125:B125"/>
    <mergeCell ref="A126:B127"/>
    <mergeCell ref="C126:C127"/>
    <mergeCell ref="D126:D127"/>
    <mergeCell ref="E126:E127"/>
    <mergeCell ref="F126:F127"/>
    <mergeCell ref="G126:G127"/>
    <mergeCell ref="H126:H127"/>
    <mergeCell ref="A94:B97"/>
    <mergeCell ref="C94:E95"/>
    <mergeCell ref="F94:H95"/>
    <mergeCell ref="E76:E77"/>
    <mergeCell ref="F76:F77"/>
    <mergeCell ref="G76:G77"/>
    <mergeCell ref="H76:H77"/>
    <mergeCell ref="A76:B77"/>
    <mergeCell ref="C76:C77"/>
    <mergeCell ref="D76:D77"/>
    <mergeCell ref="L76:L77"/>
    <mergeCell ref="M76:M77"/>
    <mergeCell ref="N76:N77"/>
    <mergeCell ref="A48:A53"/>
    <mergeCell ref="A55:B55"/>
    <mergeCell ref="A56:A60"/>
    <mergeCell ref="A64:B64"/>
    <mergeCell ref="A65:A69"/>
    <mergeCell ref="A75:B75"/>
    <mergeCell ref="L186:L187"/>
    <mergeCell ref="M186:M187"/>
    <mergeCell ref="N186:N187"/>
    <mergeCell ref="I76:I77"/>
    <mergeCell ref="J76:J77"/>
    <mergeCell ref="N126:N127"/>
    <mergeCell ref="A44:B47"/>
    <mergeCell ref="C44:E45"/>
    <mergeCell ref="F44:H45"/>
    <mergeCell ref="I44:K45"/>
    <mergeCell ref="L44:N45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  <mergeCell ref="M46:M47"/>
    <mergeCell ref="N46:N47"/>
    <mergeCell ref="K76:K7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A184:B187"/>
    <mergeCell ref="C184:E185"/>
    <mergeCell ref="F184:H185"/>
    <mergeCell ref="N214:N215"/>
    <mergeCell ref="A197:A203"/>
    <mergeCell ref="A188:A195"/>
    <mergeCell ref="A205:A212"/>
    <mergeCell ref="E214:E215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A196:B196"/>
    <mergeCell ref="A204:B204"/>
    <mergeCell ref="A213:B213"/>
    <mergeCell ref="A214:B215"/>
    <mergeCell ref="C214:C215"/>
    <mergeCell ref="D214:D215"/>
    <mergeCell ref="I184:K185"/>
    <mergeCell ref="L184:N185"/>
  </mergeCells>
  <pageMargins left="1" right="0" top="0.25" bottom="0" header="0.31496062992126" footer="0.31496062992126"/>
  <pageSetup paperSize="5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0"/>
  <sheetViews>
    <sheetView topLeftCell="A13" workbookViewId="0">
      <selection activeCell="C7" sqref="C6:D7"/>
    </sheetView>
  </sheetViews>
  <sheetFormatPr defaultRowHeight="15" x14ac:dyDescent="0.25"/>
  <cols>
    <col min="1" max="1" width="4.85546875" customWidth="1"/>
    <col min="2" max="2" width="20.7109375" customWidth="1"/>
    <col min="3" max="3" width="15.7109375" customWidth="1"/>
    <col min="4" max="4" width="20.7109375" customWidth="1"/>
    <col min="5" max="5" width="15.7109375" customWidth="1"/>
  </cols>
  <sheetData>
    <row r="1" spans="1:5" x14ac:dyDescent="0.25">
      <c r="A1" s="3"/>
      <c r="B1" s="3" t="s">
        <v>185</v>
      </c>
      <c r="C1" s="3"/>
      <c r="D1" s="3"/>
      <c r="E1" s="3"/>
    </row>
    <row r="2" spans="1:5" x14ac:dyDescent="0.25">
      <c r="A2" s="3"/>
      <c r="B2" s="3" t="s">
        <v>186</v>
      </c>
      <c r="C2" s="3"/>
      <c r="D2" s="3"/>
      <c r="E2" s="3"/>
    </row>
    <row r="3" spans="1:5" x14ac:dyDescent="0.25">
      <c r="A3" s="3"/>
      <c r="B3" s="3" t="s">
        <v>187</v>
      </c>
      <c r="C3" s="3"/>
      <c r="D3" s="3"/>
      <c r="E3" s="3"/>
    </row>
    <row r="7" spans="1:5" x14ac:dyDescent="0.25">
      <c r="B7" t="s">
        <v>188</v>
      </c>
      <c r="C7" t="s">
        <v>208</v>
      </c>
    </row>
    <row r="8" spans="1:5" x14ac:dyDescent="0.25">
      <c r="B8" t="s">
        <v>189</v>
      </c>
      <c r="C8" t="s">
        <v>209</v>
      </c>
    </row>
    <row r="9" spans="1:5" x14ac:dyDescent="0.25">
      <c r="B9" t="s">
        <v>210</v>
      </c>
      <c r="C9" t="s">
        <v>211</v>
      </c>
    </row>
    <row r="10" spans="1:5" x14ac:dyDescent="0.25">
      <c r="B10" t="s">
        <v>190</v>
      </c>
      <c r="C10" t="s">
        <v>212</v>
      </c>
    </row>
    <row r="11" spans="1:5" x14ac:dyDescent="0.25">
      <c r="B11" t="s">
        <v>11</v>
      </c>
      <c r="C11" t="s">
        <v>213</v>
      </c>
    </row>
    <row r="15" spans="1:5" ht="20.100000000000001" customHeight="1" x14ac:dyDescent="0.25">
      <c r="A15" s="110" t="s">
        <v>191</v>
      </c>
      <c r="B15" s="95" t="s">
        <v>192</v>
      </c>
      <c r="C15" s="108" t="s">
        <v>194</v>
      </c>
      <c r="D15" s="109"/>
      <c r="E15" s="95" t="s">
        <v>196</v>
      </c>
    </row>
    <row r="16" spans="1:5" ht="20.100000000000001" customHeight="1" x14ac:dyDescent="0.25">
      <c r="A16" s="110"/>
      <c r="B16" s="96"/>
      <c r="C16" s="10" t="s">
        <v>193</v>
      </c>
      <c r="D16" s="10" t="s">
        <v>195</v>
      </c>
      <c r="E16" s="96"/>
    </row>
    <row r="17" spans="1:15" ht="20.100000000000001" customHeight="1" x14ac:dyDescent="0.25">
      <c r="A17" s="10">
        <v>1</v>
      </c>
      <c r="B17" s="1" t="s">
        <v>197</v>
      </c>
      <c r="C17" s="10">
        <v>80</v>
      </c>
      <c r="D17" s="1" t="s">
        <v>215</v>
      </c>
      <c r="E17" s="1"/>
    </row>
    <row r="18" spans="1:15" ht="20.100000000000001" customHeight="1" x14ac:dyDescent="0.25">
      <c r="A18" s="10">
        <v>2</v>
      </c>
      <c r="B18" s="1" t="s">
        <v>198</v>
      </c>
      <c r="C18" s="10">
        <v>80</v>
      </c>
      <c r="D18" s="1" t="s">
        <v>215</v>
      </c>
      <c r="E18" s="1"/>
    </row>
    <row r="19" spans="1:15" ht="20.100000000000001" customHeight="1" x14ac:dyDescent="0.25">
      <c r="A19" s="10">
        <v>3</v>
      </c>
      <c r="B19" s="1" t="s">
        <v>199</v>
      </c>
      <c r="C19" s="10">
        <v>78</v>
      </c>
      <c r="D19" s="1" t="s">
        <v>216</v>
      </c>
      <c r="E19" s="1"/>
    </row>
    <row r="20" spans="1:15" ht="20.100000000000001" customHeight="1" x14ac:dyDescent="0.25">
      <c r="A20" s="10">
        <v>4</v>
      </c>
      <c r="B20" s="1" t="s">
        <v>200</v>
      </c>
      <c r="C20" s="10">
        <v>77</v>
      </c>
      <c r="D20" s="1" t="s">
        <v>217</v>
      </c>
      <c r="E20" s="1"/>
    </row>
    <row r="21" spans="1:15" ht="20.100000000000001" customHeight="1" x14ac:dyDescent="0.25">
      <c r="A21" s="10">
        <v>5</v>
      </c>
      <c r="B21" s="1" t="s">
        <v>201</v>
      </c>
      <c r="C21" s="10">
        <v>73</v>
      </c>
      <c r="D21" s="1" t="s">
        <v>218</v>
      </c>
      <c r="E21" s="1"/>
      <c r="O21">
        <v>80</v>
      </c>
    </row>
    <row r="22" spans="1:15" ht="20.100000000000001" customHeight="1" x14ac:dyDescent="0.25">
      <c r="A22" s="10">
        <v>6</v>
      </c>
      <c r="B22" s="1" t="s">
        <v>202</v>
      </c>
      <c r="C22" s="10">
        <v>79</v>
      </c>
      <c r="D22" s="1" t="s">
        <v>219</v>
      </c>
      <c r="E22" s="1"/>
      <c r="O22">
        <v>80</v>
      </c>
    </row>
    <row r="23" spans="1:15" ht="20.100000000000001" customHeight="1" x14ac:dyDescent="0.25">
      <c r="A23" s="10">
        <v>7</v>
      </c>
      <c r="B23" s="1" t="s">
        <v>203</v>
      </c>
      <c r="C23" s="10">
        <v>75</v>
      </c>
      <c r="D23" s="1" t="s">
        <v>220</v>
      </c>
      <c r="E23" s="1"/>
      <c r="O23">
        <v>78</v>
      </c>
    </row>
    <row r="24" spans="1:15" ht="20.100000000000001" customHeight="1" x14ac:dyDescent="0.25">
      <c r="A24" s="10">
        <v>8</v>
      </c>
      <c r="B24" s="1" t="s">
        <v>204</v>
      </c>
      <c r="C24" s="10">
        <v>80</v>
      </c>
      <c r="D24" s="1" t="s">
        <v>215</v>
      </c>
      <c r="E24" s="1"/>
      <c r="O24">
        <v>77</v>
      </c>
    </row>
    <row r="25" spans="1:15" ht="20.100000000000001" customHeight="1" x14ac:dyDescent="0.25">
      <c r="A25" s="10">
        <v>9</v>
      </c>
      <c r="B25" s="1" t="s">
        <v>205</v>
      </c>
      <c r="C25" s="10">
        <v>80</v>
      </c>
      <c r="D25" s="1" t="s">
        <v>215</v>
      </c>
      <c r="E25" s="1"/>
      <c r="O25">
        <v>73</v>
      </c>
    </row>
    <row r="26" spans="1:15" ht="20.100000000000001" customHeight="1" x14ac:dyDescent="0.25">
      <c r="A26" s="10">
        <v>10</v>
      </c>
      <c r="B26" s="1" t="s">
        <v>206</v>
      </c>
      <c r="C26" s="10">
        <v>80</v>
      </c>
      <c r="D26" s="1" t="s">
        <v>215</v>
      </c>
      <c r="E26" s="1"/>
      <c r="O26">
        <v>79</v>
      </c>
    </row>
    <row r="27" spans="1:15" ht="20.100000000000001" customHeight="1" x14ac:dyDescent="0.25">
      <c r="A27" s="10">
        <v>11</v>
      </c>
      <c r="B27" s="1" t="s">
        <v>207</v>
      </c>
      <c r="C27" s="10">
        <v>77</v>
      </c>
      <c r="D27" s="1" t="s">
        <v>217</v>
      </c>
      <c r="E27" s="1"/>
      <c r="O27">
        <v>75</v>
      </c>
    </row>
    <row r="28" spans="1:15" x14ac:dyDescent="0.25">
      <c r="A28" s="3"/>
      <c r="B28" s="1" t="s">
        <v>214</v>
      </c>
      <c r="C28" s="1">
        <v>78.09</v>
      </c>
      <c r="D28" s="1"/>
      <c r="E28" s="1"/>
    </row>
    <row r="29" spans="1:15" x14ac:dyDescent="0.25">
      <c r="A29" s="3"/>
    </row>
    <row r="30" spans="1:15" x14ac:dyDescent="0.25">
      <c r="A30" s="3"/>
    </row>
    <row r="31" spans="1:15" x14ac:dyDescent="0.25">
      <c r="A31" s="3"/>
    </row>
    <row r="32" spans="1:15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</sheetData>
  <mergeCells count="4">
    <mergeCell ref="B15:B16"/>
    <mergeCell ref="C15:D15"/>
    <mergeCell ref="A15:A16"/>
    <mergeCell ref="E15:E1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7FDE-7D85-4BE9-9ED3-7D4F5B8EE5C7}">
  <dimension ref="A1:N38"/>
  <sheetViews>
    <sheetView topLeftCell="A25" workbookViewId="0">
      <selection activeCell="N27" sqref="N27:N28"/>
    </sheetView>
  </sheetViews>
  <sheetFormatPr defaultRowHeight="15" x14ac:dyDescent="0.25"/>
  <cols>
    <col min="1" max="14" width="5.42578125" customWidth="1"/>
  </cols>
  <sheetData>
    <row r="1" spans="1:14" ht="21" x14ac:dyDescent="0.25">
      <c r="A1" s="113" t="s">
        <v>304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30" customHeight="1" x14ac:dyDescent="0.25">
      <c r="A2" s="114" t="s">
        <v>11</v>
      </c>
      <c r="B2" s="115"/>
      <c r="C2" s="91" t="s">
        <v>25</v>
      </c>
      <c r="D2" s="120"/>
      <c r="E2" s="121"/>
      <c r="F2" s="91" t="s">
        <v>16</v>
      </c>
      <c r="G2" s="120"/>
      <c r="H2" s="121"/>
      <c r="I2" s="91" t="s">
        <v>17</v>
      </c>
      <c r="J2" s="120"/>
      <c r="K2" s="121"/>
      <c r="L2" s="91" t="s">
        <v>69</v>
      </c>
      <c r="M2" s="120"/>
      <c r="N2" s="121"/>
    </row>
    <row r="3" spans="1:14" ht="30" customHeight="1" x14ac:dyDescent="0.25">
      <c r="A3" s="116"/>
      <c r="B3" s="117"/>
      <c r="C3" s="122"/>
      <c r="D3" s="123"/>
      <c r="E3" s="124"/>
      <c r="F3" s="122"/>
      <c r="G3" s="123"/>
      <c r="H3" s="124"/>
      <c r="I3" s="122"/>
      <c r="J3" s="123"/>
      <c r="K3" s="124"/>
      <c r="L3" s="122"/>
      <c r="M3" s="123"/>
      <c r="N3" s="124"/>
    </row>
    <row r="4" spans="1:14" ht="30" customHeight="1" x14ac:dyDescent="0.25">
      <c r="A4" s="116"/>
      <c r="B4" s="117"/>
      <c r="C4" s="75" t="s">
        <v>13</v>
      </c>
      <c r="D4" s="75" t="s">
        <v>14</v>
      </c>
      <c r="E4" s="75" t="s">
        <v>15</v>
      </c>
      <c r="F4" s="75" t="s">
        <v>13</v>
      </c>
      <c r="G4" s="75" t="s">
        <v>14</v>
      </c>
      <c r="H4" s="75" t="s">
        <v>15</v>
      </c>
      <c r="I4" s="75" t="s">
        <v>13</v>
      </c>
      <c r="J4" s="75" t="s">
        <v>14</v>
      </c>
      <c r="K4" s="75" t="s">
        <v>15</v>
      </c>
      <c r="L4" s="75" t="s">
        <v>13</v>
      </c>
      <c r="M4" s="75" t="s">
        <v>14</v>
      </c>
      <c r="N4" s="75" t="s">
        <v>15</v>
      </c>
    </row>
    <row r="5" spans="1:14" ht="30" customHeight="1" x14ac:dyDescent="0.25">
      <c r="A5" s="118"/>
      <c r="B5" s="119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ht="21.95" customHeight="1" x14ac:dyDescent="0.25">
      <c r="A6" s="127" t="s">
        <v>26</v>
      </c>
      <c r="B6" s="8" t="s">
        <v>22</v>
      </c>
      <c r="C6" s="17">
        <v>19</v>
      </c>
      <c r="D6" s="17">
        <v>16</v>
      </c>
      <c r="E6" s="17">
        <f>SUM(C6:D6)</f>
        <v>35</v>
      </c>
      <c r="F6" s="10"/>
      <c r="G6" s="10"/>
      <c r="H6" s="10"/>
      <c r="I6" s="10"/>
      <c r="J6" s="10"/>
      <c r="K6" s="10"/>
      <c r="L6" s="17">
        <v>19</v>
      </c>
      <c r="M6" s="17">
        <v>16</v>
      </c>
      <c r="N6" s="17">
        <f>SUM(L6:M6)</f>
        <v>35</v>
      </c>
    </row>
    <row r="7" spans="1:14" ht="21.95" customHeight="1" x14ac:dyDescent="0.25">
      <c r="A7" s="128"/>
      <c r="B7" s="8" t="s">
        <v>18</v>
      </c>
      <c r="C7" s="17">
        <v>20</v>
      </c>
      <c r="D7" s="17">
        <v>15</v>
      </c>
      <c r="E7" s="17">
        <f t="shared" ref="E7" si="0">SUM(C7:D7)</f>
        <v>35</v>
      </c>
      <c r="F7" s="10"/>
      <c r="G7" s="10"/>
      <c r="H7" s="10"/>
      <c r="I7" s="10"/>
      <c r="J7" s="10"/>
      <c r="K7" s="10"/>
      <c r="L7" s="17">
        <v>20</v>
      </c>
      <c r="M7" s="17">
        <v>15</v>
      </c>
      <c r="N7" s="17">
        <f t="shared" ref="N7" si="1">SUM(L7:M7)</f>
        <v>35</v>
      </c>
    </row>
    <row r="8" spans="1:14" ht="21.95" customHeight="1" x14ac:dyDescent="0.25">
      <c r="A8" s="128"/>
      <c r="B8" s="8" t="s">
        <v>19</v>
      </c>
      <c r="C8" s="17">
        <v>21</v>
      </c>
      <c r="D8" s="17">
        <v>15</v>
      </c>
      <c r="E8" s="17">
        <f>SUM(C8:D8)</f>
        <v>36</v>
      </c>
      <c r="F8" s="10"/>
      <c r="G8" s="10"/>
      <c r="H8" s="10"/>
      <c r="I8" s="10"/>
      <c r="J8" s="10"/>
      <c r="K8" s="10"/>
      <c r="L8" s="17">
        <v>21</v>
      </c>
      <c r="M8" s="17">
        <v>15</v>
      </c>
      <c r="N8" s="17">
        <f>SUM(L8:M8)</f>
        <v>36</v>
      </c>
    </row>
    <row r="9" spans="1:14" ht="21.95" customHeight="1" x14ac:dyDescent="0.25">
      <c r="A9" s="128"/>
      <c r="B9" s="8" t="s">
        <v>20</v>
      </c>
      <c r="C9" s="17">
        <v>20</v>
      </c>
      <c r="D9" s="17">
        <v>15</v>
      </c>
      <c r="E9" s="17">
        <f>SUM(C9:D9)</f>
        <v>35</v>
      </c>
      <c r="F9" s="10"/>
      <c r="G9" s="10"/>
      <c r="H9" s="10"/>
      <c r="I9" s="10"/>
      <c r="J9" s="10"/>
      <c r="K9" s="10"/>
      <c r="L9" s="17">
        <v>20</v>
      </c>
      <c r="M9" s="17">
        <v>15</v>
      </c>
      <c r="N9" s="17">
        <f>SUM(L9:M9)</f>
        <v>35</v>
      </c>
    </row>
    <row r="10" spans="1:14" ht="21.95" customHeight="1" x14ac:dyDescent="0.25">
      <c r="A10" s="128"/>
      <c r="B10" s="8" t="s">
        <v>21</v>
      </c>
      <c r="C10" s="10">
        <v>19</v>
      </c>
      <c r="D10" s="10">
        <v>15</v>
      </c>
      <c r="E10" s="17">
        <f>SUM(C10:D10)</f>
        <v>34</v>
      </c>
      <c r="F10" s="10"/>
      <c r="G10" s="10"/>
      <c r="H10" s="10"/>
      <c r="I10" s="10"/>
      <c r="J10" s="10"/>
      <c r="K10" s="10"/>
      <c r="L10" s="10">
        <v>19</v>
      </c>
      <c r="M10" s="10">
        <v>15</v>
      </c>
      <c r="N10" s="17">
        <f>SUM(L10:M10)</f>
        <v>34</v>
      </c>
    </row>
    <row r="11" spans="1:14" ht="21.95" customHeight="1" x14ac:dyDescent="0.25">
      <c r="A11" s="129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35.1" customHeight="1" x14ac:dyDescent="0.25">
      <c r="A12" s="125" t="s">
        <v>23</v>
      </c>
      <c r="B12" s="126"/>
      <c r="C12" s="31">
        <f>SUM(C6:C11)</f>
        <v>99</v>
      </c>
      <c r="D12" s="31">
        <f>SUM(D6:D11)</f>
        <v>76</v>
      </c>
      <c r="E12" s="31">
        <f>SUM(E6:E11)</f>
        <v>175</v>
      </c>
      <c r="F12" s="31"/>
      <c r="G12" s="31"/>
      <c r="H12" s="31"/>
      <c r="I12" s="31"/>
      <c r="J12" s="31"/>
      <c r="K12" s="31"/>
      <c r="L12" s="31">
        <f>SUM(L6:L11)</f>
        <v>99</v>
      </c>
      <c r="M12" s="31">
        <f>SUM(M6:M11)</f>
        <v>76</v>
      </c>
      <c r="N12" s="31">
        <f>SUM(N6:N11)</f>
        <v>175</v>
      </c>
    </row>
    <row r="13" spans="1:14" ht="21.95" customHeight="1" x14ac:dyDescent="0.25">
      <c r="A13" s="86" t="s">
        <v>27</v>
      </c>
      <c r="B13" s="8" t="s">
        <v>22</v>
      </c>
      <c r="C13" s="10">
        <v>18</v>
      </c>
      <c r="D13" s="10">
        <v>14</v>
      </c>
      <c r="E13" s="10">
        <f>SUM(C13:D13)</f>
        <v>32</v>
      </c>
      <c r="F13" s="10"/>
      <c r="G13" s="10"/>
      <c r="H13" s="10"/>
      <c r="I13" s="10"/>
      <c r="J13" s="10"/>
      <c r="K13" s="10"/>
      <c r="L13" s="10">
        <v>18</v>
      </c>
      <c r="M13" s="10">
        <v>14</v>
      </c>
      <c r="N13" s="10">
        <f>SUM(L13:M13)</f>
        <v>32</v>
      </c>
    </row>
    <row r="14" spans="1:14" ht="21.95" customHeight="1" x14ac:dyDescent="0.25">
      <c r="A14" s="87"/>
      <c r="B14" s="8" t="s">
        <v>18</v>
      </c>
      <c r="C14" s="10">
        <v>17</v>
      </c>
      <c r="D14" s="10">
        <v>15</v>
      </c>
      <c r="E14" s="10">
        <f t="shared" ref="E14:E17" si="2">SUM(C14:D14)</f>
        <v>32</v>
      </c>
      <c r="F14" s="10"/>
      <c r="G14" s="10"/>
      <c r="H14" s="10"/>
      <c r="I14" s="10"/>
      <c r="J14" s="10"/>
      <c r="K14" s="10"/>
      <c r="L14" s="10">
        <v>17</v>
      </c>
      <c r="M14" s="10">
        <v>15</v>
      </c>
      <c r="N14" s="10">
        <f t="shared" ref="N14:N17" si="3">SUM(L14:M14)</f>
        <v>32</v>
      </c>
    </row>
    <row r="15" spans="1:14" ht="21.95" customHeight="1" x14ac:dyDescent="0.25">
      <c r="A15" s="87"/>
      <c r="B15" s="8" t="s">
        <v>19</v>
      </c>
      <c r="C15" s="10">
        <v>17</v>
      </c>
      <c r="D15" s="10">
        <v>14</v>
      </c>
      <c r="E15" s="10">
        <f t="shared" si="2"/>
        <v>31</v>
      </c>
      <c r="F15" s="10"/>
      <c r="G15" s="10"/>
      <c r="H15" s="10"/>
      <c r="I15" s="10"/>
      <c r="J15" s="10"/>
      <c r="K15" s="10"/>
      <c r="L15" s="10">
        <v>17</v>
      </c>
      <c r="M15" s="10">
        <v>14</v>
      </c>
      <c r="N15" s="10">
        <f t="shared" si="3"/>
        <v>31</v>
      </c>
    </row>
    <row r="16" spans="1:14" ht="21.95" customHeight="1" x14ac:dyDescent="0.25">
      <c r="A16" s="87"/>
      <c r="B16" s="8" t="s">
        <v>20</v>
      </c>
      <c r="C16" s="10">
        <v>17</v>
      </c>
      <c r="D16" s="10">
        <v>15</v>
      </c>
      <c r="E16" s="10">
        <f t="shared" si="2"/>
        <v>32</v>
      </c>
      <c r="F16" s="10"/>
      <c r="G16" s="10"/>
      <c r="H16" s="10"/>
      <c r="I16" s="10"/>
      <c r="J16" s="10"/>
      <c r="K16" s="10"/>
      <c r="L16" s="10">
        <v>17</v>
      </c>
      <c r="M16" s="10">
        <v>15</v>
      </c>
      <c r="N16" s="10">
        <f t="shared" si="3"/>
        <v>32</v>
      </c>
    </row>
    <row r="17" spans="1:14" ht="21.95" customHeight="1" x14ac:dyDescent="0.25">
      <c r="A17" s="87"/>
      <c r="B17" s="8" t="s">
        <v>21</v>
      </c>
      <c r="C17" s="10">
        <v>15</v>
      </c>
      <c r="D17" s="10">
        <v>17</v>
      </c>
      <c r="E17" s="10">
        <f t="shared" si="2"/>
        <v>32</v>
      </c>
      <c r="F17" s="10"/>
      <c r="G17" s="10"/>
      <c r="H17" s="10"/>
      <c r="I17" s="10"/>
      <c r="J17" s="10"/>
      <c r="K17" s="10"/>
      <c r="L17" s="10">
        <v>15</v>
      </c>
      <c r="M17" s="10">
        <v>17</v>
      </c>
      <c r="N17" s="10">
        <f t="shared" si="3"/>
        <v>32</v>
      </c>
    </row>
    <row r="18" spans="1:14" ht="21.95" customHeight="1" x14ac:dyDescent="0.25">
      <c r="A18" s="88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35.1" customHeight="1" x14ac:dyDescent="0.25">
      <c r="A19" s="125" t="s">
        <v>23</v>
      </c>
      <c r="B19" s="126"/>
      <c r="C19" s="10">
        <f>SUM(C13:C18)</f>
        <v>84</v>
      </c>
      <c r="D19" s="10">
        <f t="shared" ref="D19:E19" si="4">SUM(D13:D18)</f>
        <v>75</v>
      </c>
      <c r="E19" s="10">
        <f t="shared" si="4"/>
        <v>159</v>
      </c>
      <c r="F19" s="30"/>
      <c r="G19" s="30"/>
      <c r="H19" s="30"/>
      <c r="I19" s="31"/>
      <c r="J19" s="31"/>
      <c r="K19" s="31"/>
      <c r="L19" s="10">
        <f>SUM(L13:L18)</f>
        <v>84</v>
      </c>
      <c r="M19" s="10">
        <f t="shared" ref="M19:N19" si="5">SUM(M13:M18)</f>
        <v>75</v>
      </c>
      <c r="N19" s="10">
        <f t="shared" si="5"/>
        <v>159</v>
      </c>
    </row>
    <row r="20" spans="1:14" ht="21.95" customHeight="1" x14ac:dyDescent="0.25">
      <c r="A20" s="86" t="s">
        <v>28</v>
      </c>
      <c r="B20" s="8" t="s">
        <v>22</v>
      </c>
      <c r="C20" s="30">
        <v>14</v>
      </c>
      <c r="D20" s="30">
        <v>14</v>
      </c>
      <c r="E20" s="30">
        <f>SUM(C20:D20)</f>
        <v>28</v>
      </c>
      <c r="F20" s="10"/>
      <c r="G20" s="10"/>
      <c r="H20" s="10"/>
      <c r="I20" s="10"/>
      <c r="J20" s="10"/>
      <c r="K20" s="10"/>
      <c r="L20" s="30">
        <v>14</v>
      </c>
      <c r="M20" s="30">
        <v>14</v>
      </c>
      <c r="N20" s="30">
        <f>SUM(L20:M20)</f>
        <v>28</v>
      </c>
    </row>
    <row r="21" spans="1:14" ht="21.95" customHeight="1" x14ac:dyDescent="0.25">
      <c r="A21" s="87"/>
      <c r="B21" s="8" t="s">
        <v>18</v>
      </c>
      <c r="C21" s="30">
        <v>17</v>
      </c>
      <c r="D21" s="30">
        <v>15</v>
      </c>
      <c r="E21" s="30">
        <f>SUM(C21:D21)</f>
        <v>32</v>
      </c>
      <c r="F21" s="30"/>
      <c r="G21" s="30"/>
      <c r="H21" s="30"/>
      <c r="I21" s="31"/>
      <c r="J21" s="31"/>
      <c r="K21" s="31"/>
      <c r="L21" s="30">
        <v>17</v>
      </c>
      <c r="M21" s="30">
        <v>15</v>
      </c>
      <c r="N21" s="30">
        <f>SUM(L21:M21)</f>
        <v>32</v>
      </c>
    </row>
    <row r="22" spans="1:14" ht="21.95" customHeight="1" x14ac:dyDescent="0.25">
      <c r="A22" s="87"/>
      <c r="B22" s="8" t="s">
        <v>19</v>
      </c>
      <c r="C22" s="30">
        <v>11</v>
      </c>
      <c r="D22" s="30">
        <v>16</v>
      </c>
      <c r="E22" s="30">
        <f t="shared" ref="E22:E23" si="6">SUM(C22:D22)</f>
        <v>27</v>
      </c>
      <c r="F22" s="10"/>
      <c r="G22" s="10"/>
      <c r="H22" s="10"/>
      <c r="I22" s="10"/>
      <c r="J22" s="10"/>
      <c r="K22" s="10"/>
      <c r="L22" s="30">
        <v>11</v>
      </c>
      <c r="M22" s="30">
        <v>16</v>
      </c>
      <c r="N22" s="30">
        <f t="shared" ref="N22:N23" si="7">SUM(L22:M22)</f>
        <v>27</v>
      </c>
    </row>
    <row r="23" spans="1:14" ht="21.95" customHeight="1" x14ac:dyDescent="0.25">
      <c r="A23" s="87"/>
      <c r="B23" s="8" t="s">
        <v>20</v>
      </c>
      <c r="C23" s="30">
        <v>14</v>
      </c>
      <c r="D23" s="30">
        <v>16</v>
      </c>
      <c r="E23" s="30">
        <f t="shared" si="6"/>
        <v>30</v>
      </c>
      <c r="F23" s="10"/>
      <c r="G23" s="10"/>
      <c r="H23" s="10"/>
      <c r="I23" s="10"/>
      <c r="J23" s="10"/>
      <c r="K23" s="10"/>
      <c r="L23" s="30">
        <v>14</v>
      </c>
      <c r="M23" s="30">
        <v>16</v>
      </c>
      <c r="N23" s="30">
        <f t="shared" si="7"/>
        <v>30</v>
      </c>
    </row>
    <row r="24" spans="1:14" ht="21.95" customHeight="1" x14ac:dyDescent="0.25">
      <c r="A24" s="88"/>
      <c r="B24" s="8"/>
      <c r="C24" s="30"/>
      <c r="D24" s="30"/>
      <c r="E24" s="30"/>
      <c r="F24" s="10"/>
      <c r="G24" s="10"/>
      <c r="H24" s="10"/>
      <c r="I24" s="10"/>
      <c r="J24" s="10"/>
      <c r="K24" s="10"/>
      <c r="L24" s="30"/>
      <c r="M24" s="30"/>
      <c r="N24" s="30"/>
    </row>
    <row r="25" spans="1:14" ht="21.95" customHeight="1" x14ac:dyDescent="0.25">
      <c r="A25" s="11"/>
      <c r="B25" s="8"/>
      <c r="C25" s="30"/>
      <c r="D25" s="30"/>
      <c r="E25" s="30"/>
      <c r="F25" s="10"/>
      <c r="G25" s="10"/>
      <c r="H25" s="10"/>
      <c r="I25" s="10"/>
      <c r="J25" s="10"/>
      <c r="K25" s="10"/>
      <c r="L25" s="30"/>
      <c r="M25" s="30"/>
      <c r="N25" s="30"/>
    </row>
    <row r="26" spans="1:14" ht="35.1" customHeight="1" x14ac:dyDescent="0.25">
      <c r="A26" s="111" t="s">
        <v>23</v>
      </c>
      <c r="B26" s="112"/>
      <c r="C26" s="30">
        <f>SUM(C20:C25)</f>
        <v>56</v>
      </c>
      <c r="D26" s="30">
        <f>SUM(D20:D25)</f>
        <v>61</v>
      </c>
      <c r="E26" s="30">
        <f>SUM(E20:E25)</f>
        <v>117</v>
      </c>
      <c r="F26" s="31"/>
      <c r="G26" s="31"/>
      <c r="H26" s="31"/>
      <c r="I26" s="31"/>
      <c r="J26" s="31"/>
      <c r="K26" s="31"/>
      <c r="L26" s="30">
        <f>SUM(L20:L25)</f>
        <v>56</v>
      </c>
      <c r="M26" s="30">
        <f>SUM(M20:M25)</f>
        <v>61</v>
      </c>
      <c r="N26" s="30">
        <f>SUM(N20:N25)</f>
        <v>117</v>
      </c>
    </row>
    <row r="27" spans="1:14" ht="35.1" customHeight="1" x14ac:dyDescent="0.25">
      <c r="A27" s="107" t="s">
        <v>24</v>
      </c>
      <c r="B27" s="98"/>
      <c r="C27" s="75">
        <v>239</v>
      </c>
      <c r="D27" s="75">
        <v>312</v>
      </c>
      <c r="E27" s="75">
        <f>SUM(E12+E19+E26)</f>
        <v>451</v>
      </c>
      <c r="F27" s="95"/>
      <c r="G27" s="95"/>
      <c r="H27" s="95"/>
      <c r="I27" s="95"/>
      <c r="J27" s="95"/>
      <c r="K27" s="95"/>
      <c r="L27" s="75">
        <v>239</v>
      </c>
      <c r="M27" s="75">
        <v>312</v>
      </c>
      <c r="N27" s="75">
        <f>SUM(N12+N19+N26)</f>
        <v>451</v>
      </c>
    </row>
    <row r="28" spans="1:14" ht="35.1" customHeight="1" x14ac:dyDescent="0.25">
      <c r="A28" s="99"/>
      <c r="B28" s="100"/>
      <c r="C28" s="76"/>
      <c r="D28" s="76"/>
      <c r="E28" s="76"/>
      <c r="F28" s="96"/>
      <c r="G28" s="96"/>
      <c r="H28" s="96"/>
      <c r="I28" s="96"/>
      <c r="J28" s="96"/>
      <c r="K28" s="96"/>
      <c r="L28" s="76"/>
      <c r="M28" s="76"/>
      <c r="N28" s="76"/>
    </row>
    <row r="29" spans="1:14" ht="21.95" customHeight="1" x14ac:dyDescent="0.25"/>
    <row r="30" spans="1:14" ht="21.95" customHeight="1" x14ac:dyDescent="0.25">
      <c r="K30" t="s">
        <v>301</v>
      </c>
      <c r="L30" s="3"/>
      <c r="M30" s="3"/>
      <c r="N30" s="3"/>
    </row>
    <row r="31" spans="1:14" ht="21.95" customHeight="1" x14ac:dyDescent="0.25">
      <c r="K31" t="s">
        <v>118</v>
      </c>
      <c r="L31" s="3"/>
      <c r="M31" s="3"/>
      <c r="N31" s="3"/>
    </row>
    <row r="32" spans="1:14" ht="21.95" customHeight="1" x14ac:dyDescent="0.25"/>
    <row r="33" spans="11:11" ht="21.95" customHeight="1" x14ac:dyDescent="0.25">
      <c r="K33" t="s">
        <v>299</v>
      </c>
    </row>
    <row r="34" spans="11:11" ht="21.95" customHeight="1" x14ac:dyDescent="0.25"/>
    <row r="35" spans="11:11" ht="21.95" customHeight="1" x14ac:dyDescent="0.25"/>
    <row r="36" spans="11:11" ht="21.95" customHeight="1" x14ac:dyDescent="0.25"/>
    <row r="37" spans="11:11" ht="21.95" customHeight="1" x14ac:dyDescent="0.25"/>
    <row r="38" spans="11:11" ht="21.95" customHeight="1" x14ac:dyDescent="0.25"/>
  </sheetData>
  <mergeCells count="37">
    <mergeCell ref="M27:M28"/>
    <mergeCell ref="N27:N28"/>
    <mergeCell ref="F27:F28"/>
    <mergeCell ref="G27:G28"/>
    <mergeCell ref="H27:H28"/>
    <mergeCell ref="I27:I28"/>
    <mergeCell ref="J27:J28"/>
    <mergeCell ref="K27:K28"/>
    <mergeCell ref="A12:B12"/>
    <mergeCell ref="A13:A18"/>
    <mergeCell ref="K4:K5"/>
    <mergeCell ref="L4:L5"/>
    <mergeCell ref="C27:C28"/>
    <mergeCell ref="D27:D28"/>
    <mergeCell ref="L27:L28"/>
    <mergeCell ref="E27:E28"/>
    <mergeCell ref="I4:I5"/>
    <mergeCell ref="J4:J5"/>
    <mergeCell ref="M4:M5"/>
    <mergeCell ref="N4:N5"/>
    <mergeCell ref="A6:A11"/>
    <mergeCell ref="A20:A24"/>
    <mergeCell ref="A26:B26"/>
    <mergeCell ref="A27:B28"/>
    <mergeCell ref="A1:N1"/>
    <mergeCell ref="A2:B5"/>
    <mergeCell ref="C2:E3"/>
    <mergeCell ref="F2:H3"/>
    <mergeCell ref="I2:K3"/>
    <mergeCell ref="L2:N3"/>
    <mergeCell ref="C4:C5"/>
    <mergeCell ref="D4:D5"/>
    <mergeCell ref="E4:E5"/>
    <mergeCell ref="F4:F5"/>
    <mergeCell ref="A19:B19"/>
    <mergeCell ref="G4:G5"/>
    <mergeCell ref="H4:H5"/>
  </mergeCells>
  <pageMargins left="1.7" right="0.2" top="0.75" bottom="0.75" header="0.3" footer="0.3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3710-588F-4B47-A9EF-806F1ED82F93}">
  <dimension ref="A1:N37"/>
  <sheetViews>
    <sheetView tabSelected="1" topLeftCell="A13" zoomScale="98" zoomScaleNormal="98" workbookViewId="0">
      <selection activeCell="C4" sqref="C4:N5"/>
    </sheetView>
  </sheetViews>
  <sheetFormatPr defaultRowHeight="15" x14ac:dyDescent="0.25"/>
  <cols>
    <col min="1" max="14" width="5.42578125" customWidth="1"/>
  </cols>
  <sheetData>
    <row r="1" spans="1:14" ht="23.25" customHeight="1" x14ac:dyDescent="0.25">
      <c r="A1" s="113" t="s">
        <v>291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21.95" customHeight="1" x14ac:dyDescent="0.25">
      <c r="A2" s="114" t="s">
        <v>11</v>
      </c>
      <c r="B2" s="115"/>
      <c r="C2" s="91" t="s">
        <v>25</v>
      </c>
      <c r="D2" s="120"/>
      <c r="E2" s="121"/>
      <c r="F2" s="91" t="s">
        <v>16</v>
      </c>
      <c r="G2" s="120"/>
      <c r="H2" s="121"/>
      <c r="I2" s="91" t="s">
        <v>17</v>
      </c>
      <c r="J2" s="120"/>
      <c r="K2" s="121"/>
      <c r="L2" s="91" t="s">
        <v>69</v>
      </c>
      <c r="M2" s="120"/>
      <c r="N2" s="121"/>
    </row>
    <row r="3" spans="1:14" ht="21.95" customHeight="1" x14ac:dyDescent="0.25">
      <c r="A3" s="116"/>
      <c r="B3" s="117"/>
      <c r="C3" s="122"/>
      <c r="D3" s="123"/>
      <c r="E3" s="124"/>
      <c r="F3" s="122"/>
      <c r="G3" s="123"/>
      <c r="H3" s="124"/>
      <c r="I3" s="122"/>
      <c r="J3" s="123"/>
      <c r="K3" s="124"/>
      <c r="L3" s="122"/>
      <c r="M3" s="123"/>
      <c r="N3" s="124"/>
    </row>
    <row r="4" spans="1:14" ht="21.95" customHeight="1" x14ac:dyDescent="0.25">
      <c r="A4" s="116"/>
      <c r="B4" s="117"/>
      <c r="C4" s="130" t="s">
        <v>13</v>
      </c>
      <c r="D4" s="130" t="s">
        <v>14</v>
      </c>
      <c r="E4" s="130" t="s">
        <v>15</v>
      </c>
      <c r="F4" s="130" t="s">
        <v>13</v>
      </c>
      <c r="G4" s="130" t="s">
        <v>14</v>
      </c>
      <c r="H4" s="130" t="s">
        <v>15</v>
      </c>
      <c r="I4" s="130" t="s">
        <v>13</v>
      </c>
      <c r="J4" s="130" t="s">
        <v>14</v>
      </c>
      <c r="K4" s="130" t="s">
        <v>15</v>
      </c>
      <c r="L4" s="130" t="s">
        <v>13</v>
      </c>
      <c r="M4" s="130" t="s">
        <v>14</v>
      </c>
      <c r="N4" s="130" t="s">
        <v>15</v>
      </c>
    </row>
    <row r="5" spans="1:14" ht="21.95" customHeight="1" x14ac:dyDescent="0.25">
      <c r="A5" s="118"/>
      <c r="B5" s="119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</row>
    <row r="6" spans="1:14" ht="21.95" customHeight="1" x14ac:dyDescent="0.25">
      <c r="A6" s="127" t="s">
        <v>26</v>
      </c>
      <c r="B6" s="8" t="s">
        <v>22</v>
      </c>
      <c r="C6" s="17">
        <v>19</v>
      </c>
      <c r="D6" s="17">
        <v>16</v>
      </c>
      <c r="E6" s="17">
        <f>SUM(C6:D6)</f>
        <v>35</v>
      </c>
      <c r="F6" s="10"/>
      <c r="G6" s="10"/>
      <c r="H6" s="10"/>
      <c r="I6" s="10"/>
      <c r="J6" s="10"/>
      <c r="K6" s="10"/>
      <c r="L6" s="17">
        <v>19</v>
      </c>
      <c r="M6" s="17">
        <v>16</v>
      </c>
      <c r="N6" s="17">
        <f>SUM(L6:M6)</f>
        <v>35</v>
      </c>
    </row>
    <row r="7" spans="1:14" ht="21.95" customHeight="1" x14ac:dyDescent="0.25">
      <c r="A7" s="128"/>
      <c r="B7" s="8" t="s">
        <v>18</v>
      </c>
      <c r="C7" s="17">
        <v>20</v>
      </c>
      <c r="D7" s="17">
        <v>15</v>
      </c>
      <c r="E7" s="17">
        <f t="shared" ref="E7" si="0">SUM(C7:D7)</f>
        <v>35</v>
      </c>
      <c r="F7" s="10"/>
      <c r="G7" s="10"/>
      <c r="H7" s="10"/>
      <c r="I7" s="10"/>
      <c r="J7" s="10"/>
      <c r="K7" s="10"/>
      <c r="L7" s="17">
        <v>20</v>
      </c>
      <c r="M7" s="17">
        <v>15</v>
      </c>
      <c r="N7" s="17">
        <f t="shared" ref="N7" si="1">SUM(L7:M7)</f>
        <v>35</v>
      </c>
    </row>
    <row r="8" spans="1:14" ht="21.95" customHeight="1" x14ac:dyDescent="0.25">
      <c r="A8" s="128"/>
      <c r="B8" s="8" t="s">
        <v>19</v>
      </c>
      <c r="C8" s="17">
        <v>21</v>
      </c>
      <c r="D8" s="17">
        <v>15</v>
      </c>
      <c r="E8" s="17">
        <f>SUM(C8:D8)</f>
        <v>36</v>
      </c>
      <c r="F8" s="10"/>
      <c r="G8" s="10"/>
      <c r="H8" s="10"/>
      <c r="I8" s="10"/>
      <c r="J8" s="10"/>
      <c r="K8" s="10"/>
      <c r="L8" s="17">
        <v>21</v>
      </c>
      <c r="M8" s="17">
        <v>15</v>
      </c>
      <c r="N8" s="17">
        <f>SUM(L8:M8)</f>
        <v>36</v>
      </c>
    </row>
    <row r="9" spans="1:14" ht="21.95" customHeight="1" x14ac:dyDescent="0.25">
      <c r="A9" s="128"/>
      <c r="B9" s="8" t="s">
        <v>20</v>
      </c>
      <c r="C9" s="17">
        <v>20</v>
      </c>
      <c r="D9" s="17">
        <v>15</v>
      </c>
      <c r="E9" s="17">
        <f>SUM(C9:D9)</f>
        <v>35</v>
      </c>
      <c r="F9" s="10"/>
      <c r="G9" s="10"/>
      <c r="H9" s="10"/>
      <c r="I9" s="10"/>
      <c r="J9" s="10"/>
      <c r="K9" s="10"/>
      <c r="L9" s="17">
        <v>20</v>
      </c>
      <c r="M9" s="17">
        <v>15</v>
      </c>
      <c r="N9" s="17">
        <f>SUM(L9:M9)</f>
        <v>35</v>
      </c>
    </row>
    <row r="10" spans="1:14" ht="21.95" customHeight="1" x14ac:dyDescent="0.25">
      <c r="A10" s="128"/>
      <c r="B10" s="8" t="s">
        <v>21</v>
      </c>
      <c r="C10" s="10">
        <v>19</v>
      </c>
      <c r="D10" s="10">
        <v>15</v>
      </c>
      <c r="E10" s="17">
        <f>SUM(C10:D10)</f>
        <v>34</v>
      </c>
      <c r="F10" s="10"/>
      <c r="G10" s="10"/>
      <c r="H10" s="10"/>
      <c r="I10" s="10"/>
      <c r="J10" s="10"/>
      <c r="K10" s="10"/>
      <c r="L10" s="10">
        <v>19</v>
      </c>
      <c r="M10" s="10">
        <v>15</v>
      </c>
      <c r="N10" s="17">
        <f>SUM(L10:M10)</f>
        <v>34</v>
      </c>
    </row>
    <row r="11" spans="1:14" ht="21.95" customHeight="1" x14ac:dyDescent="0.25">
      <c r="A11" s="129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35.1" customHeight="1" x14ac:dyDescent="0.25">
      <c r="A12" s="125" t="s">
        <v>23</v>
      </c>
      <c r="B12" s="126"/>
      <c r="C12" s="31">
        <f>SUM(C6:C11)</f>
        <v>99</v>
      </c>
      <c r="D12" s="31">
        <f>SUM(D6:D11)</f>
        <v>76</v>
      </c>
      <c r="E12" s="31">
        <f>SUM(E6:E11)</f>
        <v>175</v>
      </c>
      <c r="F12" s="31"/>
      <c r="G12" s="31"/>
      <c r="H12" s="31"/>
      <c r="I12" s="31"/>
      <c r="J12" s="31"/>
      <c r="K12" s="31"/>
      <c r="L12" s="31">
        <f>SUM(L6:L11)</f>
        <v>99</v>
      </c>
      <c r="M12" s="31">
        <f>SUM(M6:M11)</f>
        <v>76</v>
      </c>
      <c r="N12" s="31">
        <f>SUM(N6:N11)</f>
        <v>175</v>
      </c>
    </row>
    <row r="13" spans="1:14" ht="21.95" customHeight="1" x14ac:dyDescent="0.25">
      <c r="A13" s="86" t="s">
        <v>27</v>
      </c>
      <c r="B13" s="8" t="s">
        <v>22</v>
      </c>
      <c r="C13" s="10">
        <v>18</v>
      </c>
      <c r="D13" s="10">
        <v>14</v>
      </c>
      <c r="E13" s="10">
        <f>SUM(C13:D13)</f>
        <v>32</v>
      </c>
      <c r="F13" s="10"/>
      <c r="G13" s="10"/>
      <c r="H13" s="10"/>
      <c r="I13" s="10"/>
      <c r="J13" s="10"/>
      <c r="K13" s="10"/>
      <c r="L13" s="10">
        <v>18</v>
      </c>
      <c r="M13" s="10">
        <v>14</v>
      </c>
      <c r="N13" s="10">
        <f>SUM(L13:M13)</f>
        <v>32</v>
      </c>
    </row>
    <row r="14" spans="1:14" ht="21.95" customHeight="1" x14ac:dyDescent="0.25">
      <c r="A14" s="87"/>
      <c r="B14" s="8" t="s">
        <v>18</v>
      </c>
      <c r="C14" s="10">
        <v>17</v>
      </c>
      <c r="D14" s="10">
        <v>15</v>
      </c>
      <c r="E14" s="10">
        <f t="shared" ref="E14:E17" si="2">SUM(C14:D14)</f>
        <v>32</v>
      </c>
      <c r="F14" s="10"/>
      <c r="G14" s="10"/>
      <c r="H14" s="10"/>
      <c r="I14" s="10"/>
      <c r="J14" s="10"/>
      <c r="K14" s="10"/>
      <c r="L14" s="10">
        <v>17</v>
      </c>
      <c r="M14" s="10">
        <v>15</v>
      </c>
      <c r="N14" s="10">
        <f t="shared" ref="N14:N17" si="3">SUM(L14:M14)</f>
        <v>32</v>
      </c>
    </row>
    <row r="15" spans="1:14" ht="21.95" customHeight="1" x14ac:dyDescent="0.25">
      <c r="A15" s="87"/>
      <c r="B15" s="8" t="s">
        <v>19</v>
      </c>
      <c r="C15" s="10">
        <v>17</v>
      </c>
      <c r="D15" s="10">
        <v>13</v>
      </c>
      <c r="E15" s="10">
        <f t="shared" si="2"/>
        <v>30</v>
      </c>
      <c r="F15" s="10"/>
      <c r="G15" s="10"/>
      <c r="H15" s="10"/>
      <c r="I15" s="10"/>
      <c r="J15" s="10">
        <v>1</v>
      </c>
      <c r="K15" s="10">
        <v>1</v>
      </c>
      <c r="L15" s="10">
        <v>17</v>
      </c>
      <c r="M15" s="10">
        <v>14</v>
      </c>
      <c r="N15" s="10">
        <f t="shared" si="3"/>
        <v>31</v>
      </c>
    </row>
    <row r="16" spans="1:14" ht="21.95" customHeight="1" x14ac:dyDescent="0.25">
      <c r="A16" s="87"/>
      <c r="B16" s="8" t="s">
        <v>20</v>
      </c>
      <c r="C16" s="10">
        <v>17</v>
      </c>
      <c r="D16" s="10">
        <v>14</v>
      </c>
      <c r="E16" s="10">
        <f t="shared" si="2"/>
        <v>31</v>
      </c>
      <c r="F16" s="10"/>
      <c r="G16" s="10"/>
      <c r="H16" s="10"/>
      <c r="I16" s="10"/>
      <c r="J16" s="10">
        <v>1</v>
      </c>
      <c r="K16" s="10">
        <v>1</v>
      </c>
      <c r="L16" s="10">
        <v>17</v>
      </c>
      <c r="M16" s="10">
        <v>15</v>
      </c>
      <c r="N16" s="10">
        <f t="shared" si="3"/>
        <v>32</v>
      </c>
    </row>
    <row r="17" spans="1:14" ht="21.95" customHeight="1" x14ac:dyDescent="0.25">
      <c r="A17" s="87"/>
      <c r="B17" s="8" t="s">
        <v>21</v>
      </c>
      <c r="C17" s="10">
        <v>15</v>
      </c>
      <c r="D17" s="10">
        <v>17</v>
      </c>
      <c r="E17" s="10">
        <f t="shared" si="2"/>
        <v>32</v>
      </c>
      <c r="F17" s="10"/>
      <c r="G17" s="10"/>
      <c r="H17" s="10"/>
      <c r="I17" s="10"/>
      <c r="J17" s="10"/>
      <c r="K17" s="10"/>
      <c r="L17" s="10">
        <v>15</v>
      </c>
      <c r="M17" s="10">
        <v>17</v>
      </c>
      <c r="N17" s="10">
        <f t="shared" si="3"/>
        <v>32</v>
      </c>
    </row>
    <row r="18" spans="1:14" ht="21.95" customHeight="1" x14ac:dyDescent="0.25">
      <c r="A18" s="88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35.1" customHeight="1" x14ac:dyDescent="0.25">
      <c r="A19" s="125" t="s">
        <v>23</v>
      </c>
      <c r="B19" s="126"/>
      <c r="C19" s="10">
        <f>SUM(C13:C18)</f>
        <v>84</v>
      </c>
      <c r="D19" s="10">
        <f t="shared" ref="D19:E19" si="4">SUM(D13:D18)</f>
        <v>73</v>
      </c>
      <c r="E19" s="10">
        <f t="shared" si="4"/>
        <v>157</v>
      </c>
      <c r="F19" s="30"/>
      <c r="G19" s="30"/>
      <c r="H19" s="30"/>
      <c r="I19" s="31"/>
      <c r="J19" s="31">
        <v>2</v>
      </c>
      <c r="K19" s="31">
        <v>2</v>
      </c>
      <c r="L19" s="10">
        <f>SUM(L13:L18)</f>
        <v>84</v>
      </c>
      <c r="M19" s="10">
        <f t="shared" ref="M19:N19" si="5">SUM(M13:M18)</f>
        <v>75</v>
      </c>
      <c r="N19" s="10">
        <f t="shared" si="5"/>
        <v>159</v>
      </c>
    </row>
    <row r="20" spans="1:14" ht="21.95" customHeight="1" x14ac:dyDescent="0.25">
      <c r="A20" s="86" t="s">
        <v>28</v>
      </c>
      <c r="B20" s="8" t="s">
        <v>22</v>
      </c>
      <c r="C20" s="30">
        <v>14</v>
      </c>
      <c r="D20" s="30">
        <v>16</v>
      </c>
      <c r="E20" s="30">
        <f>SUM(C20:D20)</f>
        <v>30</v>
      </c>
      <c r="F20" s="10"/>
      <c r="G20" s="10">
        <v>2</v>
      </c>
      <c r="H20" s="10">
        <v>2</v>
      </c>
      <c r="I20" s="10"/>
      <c r="J20" s="10"/>
      <c r="K20" s="10"/>
      <c r="L20" s="30">
        <v>14</v>
      </c>
      <c r="M20" s="30">
        <v>14</v>
      </c>
      <c r="N20" s="30">
        <f>SUM(L20:M20)</f>
        <v>28</v>
      </c>
    </row>
    <row r="21" spans="1:14" ht="21.95" customHeight="1" x14ac:dyDescent="0.25">
      <c r="A21" s="87"/>
      <c r="B21" s="8" t="s">
        <v>18</v>
      </c>
      <c r="C21" s="30">
        <v>17</v>
      </c>
      <c r="D21" s="30">
        <v>15</v>
      </c>
      <c r="E21" s="30">
        <f>SUM(C21:D21)</f>
        <v>32</v>
      </c>
      <c r="F21" s="30"/>
      <c r="G21" s="30"/>
      <c r="H21" s="30"/>
      <c r="I21" s="31"/>
      <c r="J21" s="31"/>
      <c r="K21" s="31"/>
      <c r="L21" s="30">
        <v>17</v>
      </c>
      <c r="M21" s="30">
        <v>15</v>
      </c>
      <c r="N21" s="30">
        <f>SUM(L21:M21)</f>
        <v>32</v>
      </c>
    </row>
    <row r="22" spans="1:14" ht="21.95" customHeight="1" x14ac:dyDescent="0.25">
      <c r="A22" s="87"/>
      <c r="B22" s="8" t="s">
        <v>19</v>
      </c>
      <c r="C22" s="30">
        <v>11</v>
      </c>
      <c r="D22" s="30">
        <v>16</v>
      </c>
      <c r="E22" s="30">
        <f t="shared" ref="E22:E23" si="6">SUM(C22:D22)</f>
        <v>27</v>
      </c>
      <c r="F22" s="10"/>
      <c r="G22" s="10"/>
      <c r="H22" s="10"/>
      <c r="I22" s="10"/>
      <c r="J22" s="10"/>
      <c r="K22" s="10"/>
      <c r="L22" s="30">
        <v>11</v>
      </c>
      <c r="M22" s="30">
        <v>16</v>
      </c>
      <c r="N22" s="30">
        <f t="shared" ref="N22:N23" si="7">SUM(L22:M22)</f>
        <v>27</v>
      </c>
    </row>
    <row r="23" spans="1:14" ht="21.95" customHeight="1" x14ac:dyDescent="0.25">
      <c r="A23" s="87"/>
      <c r="B23" s="8" t="s">
        <v>20</v>
      </c>
      <c r="C23" s="30">
        <v>14</v>
      </c>
      <c r="D23" s="30">
        <v>16</v>
      </c>
      <c r="E23" s="30">
        <f t="shared" si="6"/>
        <v>30</v>
      </c>
      <c r="F23" s="10"/>
      <c r="G23" s="10"/>
      <c r="H23" s="10"/>
      <c r="I23" s="10"/>
      <c r="J23" s="10"/>
      <c r="K23" s="10"/>
      <c r="L23" s="30">
        <v>14</v>
      </c>
      <c r="M23" s="30">
        <v>16</v>
      </c>
      <c r="N23" s="30">
        <f t="shared" si="7"/>
        <v>30</v>
      </c>
    </row>
    <row r="24" spans="1:14" ht="21.95" customHeight="1" x14ac:dyDescent="0.25">
      <c r="A24" s="88"/>
      <c r="B24" s="8"/>
      <c r="C24" s="30"/>
      <c r="D24" s="30"/>
      <c r="E24" s="30"/>
      <c r="F24" s="10"/>
      <c r="G24" s="10"/>
      <c r="H24" s="10"/>
      <c r="I24" s="10"/>
      <c r="J24" s="10"/>
      <c r="K24" s="10"/>
      <c r="L24" s="30"/>
      <c r="M24" s="30"/>
      <c r="N24" s="30"/>
    </row>
    <row r="25" spans="1:14" ht="21.95" customHeight="1" x14ac:dyDescent="0.25">
      <c r="A25" s="11"/>
      <c r="B25" s="8"/>
      <c r="C25" s="30"/>
      <c r="D25" s="30"/>
      <c r="E25" s="30"/>
      <c r="F25" s="10"/>
      <c r="G25" s="10"/>
      <c r="H25" s="10"/>
      <c r="I25" s="10"/>
      <c r="J25" s="10"/>
      <c r="K25" s="10"/>
      <c r="L25" s="30"/>
      <c r="M25" s="30"/>
      <c r="N25" s="30"/>
    </row>
    <row r="26" spans="1:14" ht="35.1" customHeight="1" x14ac:dyDescent="0.25">
      <c r="A26" s="111" t="s">
        <v>23</v>
      </c>
      <c r="B26" s="112"/>
      <c r="C26" s="30">
        <f>SUM(C20:C25)</f>
        <v>56</v>
      </c>
      <c r="D26" s="30">
        <f t="shared" ref="D26:E26" si="8">SUM(D20:D25)</f>
        <v>63</v>
      </c>
      <c r="E26" s="30">
        <f t="shared" si="8"/>
        <v>119</v>
      </c>
      <c r="F26" s="31"/>
      <c r="G26" s="31">
        <v>2</v>
      </c>
      <c r="H26" s="31">
        <v>2</v>
      </c>
      <c r="I26" s="31"/>
      <c r="J26" s="31"/>
      <c r="K26" s="31"/>
      <c r="L26" s="30">
        <f>SUM(L20:L25)</f>
        <v>56</v>
      </c>
      <c r="M26" s="30">
        <f>SUM(M20:M25)</f>
        <v>61</v>
      </c>
      <c r="N26" s="30">
        <f>SUM(N20:N25)</f>
        <v>117</v>
      </c>
    </row>
    <row r="27" spans="1:14" ht="30" customHeight="1" x14ac:dyDescent="0.25">
      <c r="A27" s="107" t="s">
        <v>24</v>
      </c>
      <c r="B27" s="98"/>
      <c r="C27" s="75">
        <v>239</v>
      </c>
      <c r="D27" s="75">
        <v>312</v>
      </c>
      <c r="E27" s="75">
        <f>SUM(C27:D28)</f>
        <v>551</v>
      </c>
      <c r="F27" s="95"/>
      <c r="G27" s="95">
        <v>2</v>
      </c>
      <c r="H27" s="95">
        <v>2</v>
      </c>
      <c r="I27" s="95"/>
      <c r="J27" s="95">
        <v>2</v>
      </c>
      <c r="K27" s="95">
        <v>2</v>
      </c>
      <c r="L27" s="75">
        <v>239</v>
      </c>
      <c r="M27" s="75">
        <v>312</v>
      </c>
      <c r="N27" s="75">
        <f>SUM(N12+N19+N26)</f>
        <v>451</v>
      </c>
    </row>
    <row r="28" spans="1:14" ht="30" customHeight="1" x14ac:dyDescent="0.25">
      <c r="A28" s="99"/>
      <c r="B28" s="100"/>
      <c r="C28" s="76"/>
      <c r="D28" s="76"/>
      <c r="E28" s="76"/>
      <c r="F28" s="96"/>
      <c r="G28" s="96"/>
      <c r="H28" s="96"/>
      <c r="I28" s="96"/>
      <c r="J28" s="96"/>
      <c r="K28" s="96"/>
      <c r="L28" s="76"/>
      <c r="M28" s="76"/>
      <c r="N28" s="76"/>
    </row>
    <row r="29" spans="1:14" ht="21.95" customHeight="1" x14ac:dyDescent="0.25"/>
    <row r="30" spans="1:14" ht="21.95" customHeight="1" x14ac:dyDescent="0.25">
      <c r="K30" t="s">
        <v>300</v>
      </c>
      <c r="L30" s="3"/>
      <c r="M30" s="3"/>
      <c r="N30" s="3"/>
    </row>
    <row r="31" spans="1:14" ht="21.95" customHeight="1" x14ac:dyDescent="0.25">
      <c r="K31" t="s">
        <v>118</v>
      </c>
      <c r="L31" s="3"/>
      <c r="M31" s="3"/>
      <c r="N31" s="3"/>
    </row>
    <row r="32" spans="1:14" ht="21.95" customHeight="1" x14ac:dyDescent="0.25"/>
    <row r="33" spans="11:11" ht="21.95" customHeight="1" x14ac:dyDescent="0.25">
      <c r="K33" t="s">
        <v>299</v>
      </c>
    </row>
    <row r="34" spans="11:11" ht="21.95" customHeight="1" x14ac:dyDescent="0.25">
      <c r="K34" t="s">
        <v>303</v>
      </c>
    </row>
    <row r="35" spans="11:11" ht="21.95" customHeight="1" x14ac:dyDescent="0.25"/>
    <row r="36" spans="11:11" ht="27.95" customHeight="1" x14ac:dyDescent="0.25"/>
    <row r="37" spans="11:11" ht="27.95" customHeight="1" x14ac:dyDescent="0.25"/>
  </sheetData>
  <mergeCells count="37">
    <mergeCell ref="M4:M5"/>
    <mergeCell ref="A2:B5"/>
    <mergeCell ref="C2:E3"/>
    <mergeCell ref="F2:H3"/>
    <mergeCell ref="I2:K3"/>
    <mergeCell ref="L2:N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6:A11"/>
    <mergeCell ref="A12:B12"/>
    <mergeCell ref="A13:A18"/>
    <mergeCell ref="A19:B19"/>
    <mergeCell ref="A20:A24"/>
    <mergeCell ref="M27:M28"/>
    <mergeCell ref="N27:N28"/>
    <mergeCell ref="A1:N1"/>
    <mergeCell ref="G27:G28"/>
    <mergeCell ref="H27:H28"/>
    <mergeCell ref="I27:I28"/>
    <mergeCell ref="J27:J28"/>
    <mergeCell ref="K27:K28"/>
    <mergeCell ref="L27:L28"/>
    <mergeCell ref="A26:B26"/>
    <mergeCell ref="A27:B28"/>
    <mergeCell ref="C27:C28"/>
    <mergeCell ref="D27:D28"/>
    <mergeCell ref="E27:E28"/>
    <mergeCell ref="F27:F28"/>
    <mergeCell ref="N4:N5"/>
  </mergeCells>
  <pageMargins left="1.7" right="0.2" top="0.75" bottom="0.75" header="0.3" footer="0.3"/>
  <pageSetup paperSize="5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B549-7078-4973-9311-39C0290F7E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Kosong</vt:lpstr>
      <vt:lpstr>Sheet1</vt:lpstr>
      <vt:lpstr>Mutasi Juni</vt:lpstr>
      <vt:lpstr>September</vt:lpstr>
      <vt:lpstr>Sheet3</vt:lpstr>
      <vt:lpstr>Nopember</vt:lpstr>
      <vt:lpstr>Oktober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2023-11-20T02:42:17Z</dcterms:modified>
</cp:coreProperties>
</file>