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2"/>
  </bookViews>
  <sheets>
    <sheet name="Plan de pruebas" sheetId="6" r:id="rId1"/>
    <sheet name="Estimación" sheetId="10" r:id="rId2"/>
    <sheet name="Casos de prueba" sheetId="2" r:id="rId3"/>
    <sheet name="Incidencias" sheetId="3" r:id="rId4"/>
    <sheet name="Preguntas" sheetId="13" r:id="rId5"/>
    <sheet name="listas" sheetId="4" r:id="rId6"/>
  </sheets>
  <definedNames>
    <definedName name="Bug">Incidencias!$E$4</definedName>
    <definedName name="Est">'Casos de prueba'!$K$4</definedName>
    <definedName name="Estado">listas!$B$3:$B$6</definedName>
    <definedName name="EstadoBug">listas!$D$3:$D$8</definedName>
    <definedName name="Tipo">listas!$F$3:$F$6</definedName>
    <definedName name="TipoB">Incidencias!$H$4</definedName>
  </definedNames>
  <calcPr calcId="145621"/>
</workbook>
</file>

<file path=xl/calcChain.xml><?xml version="1.0" encoding="utf-8"?>
<calcChain xmlns="http://schemas.openxmlformats.org/spreadsheetml/2006/main">
  <c r="D40" i="10" l="1"/>
  <c r="F38" i="10" s="1"/>
  <c r="F52" i="10"/>
  <c r="F33" i="10"/>
  <c r="F25" i="10"/>
  <c r="F17" i="10"/>
  <c r="F8" i="10"/>
  <c r="F3" i="10"/>
  <c r="D44" i="10" l="1"/>
  <c r="D46" i="10" l="1"/>
  <c r="D47" i="10" s="1"/>
  <c r="F53" i="10"/>
  <c r="H44" i="6" l="1"/>
  <c r="H43" i="6"/>
  <c r="H42" i="6"/>
  <c r="H41" i="6"/>
  <c r="H40" i="6"/>
  <c r="H39" i="6"/>
  <c r="H38" i="6"/>
  <c r="H37" i="6"/>
  <c r="H36" i="6"/>
  <c r="H33" i="6"/>
  <c r="H32" i="6"/>
  <c r="H31" i="6"/>
  <c r="H30" i="6"/>
  <c r="H29" i="6"/>
  <c r="H28" i="6"/>
  <c r="H27" i="6"/>
</calcChain>
</file>

<file path=xl/comments1.xml><?xml version="1.0" encoding="utf-8"?>
<comments xmlns="http://schemas.openxmlformats.org/spreadsheetml/2006/main">
  <authors>
    <author>Marco Fidel Peña Valbuena</author>
    <author>Jhon Sebastián Rodríguez Rodríguez</author>
  </authors>
  <commentList>
    <comment ref="B7" authorId="0">
      <text>
        <r>
          <rPr>
            <b/>
            <sz val="9"/>
            <color indexed="81"/>
            <rFont val="Tahoma"/>
            <family val="2"/>
          </rPr>
          <t>1. Cambio por Incidencia
2. Cambio por Mejora
3. Proyecto Corporativo</t>
        </r>
      </text>
    </comment>
    <comment ref="B11" authorId="1">
      <text>
        <r>
          <rPr>
            <b/>
            <sz val="9"/>
            <color indexed="81"/>
            <rFont val="Tahoma"/>
            <family val="2"/>
          </rPr>
          <t>Según Choucair</t>
        </r>
        <r>
          <rPr>
            <sz val="9"/>
            <color indexed="81"/>
            <rFont val="Tahoma"/>
            <family val="2"/>
          </rPr>
          <t xml:space="preserve">
</t>
        </r>
      </text>
    </comment>
    <comment ref="B14" authorId="0">
      <text>
        <r>
          <rPr>
            <b/>
            <sz val="9"/>
            <color indexed="81"/>
            <rFont val="Tahoma"/>
            <family val="2"/>
          </rPr>
          <t>Comentar por que el cliente realizo el cambio o la solicitud de cambio y cual es el beneficio identificado que tendra a nivel de negocio por este cambio. Necesidad o problema</t>
        </r>
      </text>
    </comment>
    <comment ref="B90" authorId="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List>
</comments>
</file>

<file path=xl/sharedStrings.xml><?xml version="1.0" encoding="utf-8"?>
<sst xmlns="http://schemas.openxmlformats.org/spreadsheetml/2006/main" count="318" uniqueCount="247">
  <si>
    <t xml:space="preserve">Id caso de prueba </t>
  </si>
  <si>
    <t xml:space="preserve">Caso de prueba </t>
  </si>
  <si>
    <t>01C</t>
  </si>
  <si>
    <t>02C</t>
  </si>
  <si>
    <t>03C</t>
  </si>
  <si>
    <t>04C</t>
  </si>
  <si>
    <t xml:space="preserve">Precondiciones </t>
  </si>
  <si>
    <t xml:space="preserve">Estado </t>
  </si>
  <si>
    <t xml:space="preserve">Datos de entrada </t>
  </si>
  <si>
    <t xml:space="preserve">Funcionalidad </t>
  </si>
  <si>
    <t xml:space="preserve">Responsable </t>
  </si>
  <si>
    <t xml:space="preserve">Fecha </t>
  </si>
  <si>
    <t xml:space="preserve">Resultado esperado </t>
  </si>
  <si>
    <t xml:space="preserve">Liseth Troncoso </t>
  </si>
  <si>
    <t xml:space="preserve">Ejecución </t>
  </si>
  <si>
    <t xml:space="preserve">Resultado obtenido </t>
  </si>
  <si>
    <t xml:space="preserve">Ultima fecha de estado </t>
  </si>
  <si>
    <t xml:space="preserve">Observaciones </t>
  </si>
  <si>
    <t xml:space="preserve">Evidencias </t>
  </si>
  <si>
    <t>Versión</t>
  </si>
  <si>
    <t>Estado</t>
  </si>
  <si>
    <t>Fecha de detección</t>
  </si>
  <si>
    <t>Detectado por</t>
  </si>
  <si>
    <t>Tipo</t>
  </si>
  <si>
    <t>Impacto</t>
  </si>
  <si>
    <t>Prioridad</t>
  </si>
  <si>
    <t>Fecha solución</t>
  </si>
  <si>
    <t xml:space="preserve">Id Bug </t>
  </si>
  <si>
    <t xml:space="preserve">Descripcion </t>
  </si>
  <si>
    <t xml:space="preserve">N/a </t>
  </si>
  <si>
    <t>05C</t>
  </si>
  <si>
    <t>06C</t>
  </si>
  <si>
    <t>no ok(con error)</t>
  </si>
  <si>
    <t xml:space="preserve">ok </t>
  </si>
  <si>
    <t xml:space="preserve">En ejecución </t>
  </si>
  <si>
    <t xml:space="preserve">No ejecutado </t>
  </si>
  <si>
    <t>01B</t>
  </si>
  <si>
    <t>EstadoBug</t>
  </si>
  <si>
    <t xml:space="preserve">Nuevo </t>
  </si>
  <si>
    <t xml:space="preserve">Asignado </t>
  </si>
  <si>
    <t xml:space="preserve">Resuelto </t>
  </si>
  <si>
    <t xml:space="preserve">Cerrado </t>
  </si>
  <si>
    <t xml:space="preserve">Reabierto </t>
  </si>
  <si>
    <t xml:space="preserve">No aplica </t>
  </si>
  <si>
    <t xml:space="preserve">Tipo </t>
  </si>
  <si>
    <t>Error</t>
  </si>
  <si>
    <t xml:space="preserve">Consideración </t>
  </si>
  <si>
    <t>Sugerencia</t>
  </si>
  <si>
    <t xml:space="preserve">Hallazgo </t>
  </si>
  <si>
    <t xml:space="preserve">Impacto </t>
  </si>
  <si>
    <t>Baja</t>
  </si>
  <si>
    <t>Menor</t>
  </si>
  <si>
    <t xml:space="preserve">Mayor </t>
  </si>
  <si>
    <t>Critica</t>
  </si>
  <si>
    <t xml:space="preserve">Bloqueante </t>
  </si>
  <si>
    <t>Bajo</t>
  </si>
  <si>
    <t xml:space="preserve">Medio </t>
  </si>
  <si>
    <t xml:space="preserve">Alto </t>
  </si>
  <si>
    <t xml:space="preserve">Inmediato </t>
  </si>
  <si>
    <t>Etapa Detección</t>
  </si>
  <si>
    <r>
      <t>Baja:</t>
    </r>
    <r>
      <rPr>
        <sz val="12"/>
        <color rgb="FF000000"/>
        <rFont val="Calibri"/>
        <family val="2"/>
      </rPr>
      <t> Errores menores, los cuales no impiden el uso del sistema. Comúnmente se relacionan con errores ortográficos o de interfaz de usuario.</t>
    </r>
  </si>
  <si>
    <r>
      <t>Menor:</t>
    </r>
    <r>
      <rPr>
        <sz val="12"/>
        <color rgb="FF000000"/>
        <rFont val="Calibri"/>
        <family val="2"/>
      </rPr>
      <t> Errores graves, pero no que no impiden la ejecución de la prueba. Comúnmente relacionados a problemas de formato. La funcionalidad podría ser ejecutada a través de caminos alternos.</t>
    </r>
  </si>
  <si>
    <r>
      <t>Mayor:</t>
    </r>
    <r>
      <rPr>
        <sz val="12"/>
        <color rgb="FF000000"/>
        <rFont val="Calibri"/>
        <family val="2"/>
      </rPr>
      <t> Errores graves que imposibilitan la ejecución de la prueba.</t>
    </r>
  </si>
  <si>
    <r>
      <t>Crítica:</t>
    </r>
    <r>
      <rPr>
        <sz val="12"/>
        <color rgb="FF000000"/>
        <rFont val="Calibri"/>
        <family val="2"/>
      </rPr>
      <t> Errores que imposibilitan la ejecución de una funcionalidad o flujo principal.</t>
    </r>
  </si>
  <si>
    <r>
      <t>Bloqueante:</t>
    </r>
    <r>
      <rPr>
        <sz val="12"/>
        <color rgb="FF000000"/>
        <rFont val="Calibri"/>
        <family val="2"/>
      </rPr>
      <t> Errores que imposibilitan la ejecución de una o más funcionalidades.</t>
    </r>
  </si>
  <si>
    <t>02B</t>
  </si>
  <si>
    <t xml:space="preserve">Buscador de vuelos pagina web Latam </t>
  </si>
  <si>
    <t>Historia de usuario</t>
  </si>
  <si>
    <t xml:space="preserve">Como &lt;&lt;cliente&gt;&gt;                Necesito &lt;&lt; buscar vuelos &gt;&gt;   Con la finalidad de escoger el vuelo que se adecue a mis necesidades para viajar </t>
  </si>
  <si>
    <t xml:space="preserve">Criterio de aceptación </t>
  </si>
  <si>
    <t>Para buscar y seleccionar o escoger un vuelo con la opción millas, la compra con millas debe estar disponible.                                                                                                           Los campos ingreso origen, destino, ida y vuelta son obligatorios para realizar una busqueda en la opción ida o ida y vuelta.                                                 Al seleccionar un vuelo, se debe brindar la información de las caracteristicas del vuelo seleccionado y permitir continuar con el proceso de compra.                                  La opción autocompletar debe siempre estar disponible, ser visible y permitir seleccionar la ciudad por el usuario.                      El menu buscador de vuelo debe estar disponible hasta que el cliente decida continuar con la compra del vuelo seleccionado.</t>
  </si>
  <si>
    <t>Navegar en la url https://www.latamairlines.com/</t>
  </si>
  <si>
    <t>Dado que un usuario navega en la Url de la plataforma Latam                                                                                                                                                                                                                              Cuando busca un vuelo                                                                                  y llena los campos correctamente pero con la opción de millas                                                                                       Entonces el usuario puede seleccionar el vuelo adecuado</t>
  </si>
  <si>
    <t>Dado que un usuario navega en la Url de la plataforma Latam                                                                                                                                                                                                                              Cuando selecciona un vuelo                                                                         y luego desea cambiarlo antes de continuar                                               Entonces el cliente puede seleccionar otro vuelo</t>
  </si>
  <si>
    <t>Dado que un usuario navega en la Url de la plataforma Latam                                                                                                                                                                                                                              Cuando busca un vuelo                                                                                  y no llena ningun campo                                                                                        Entonces el usuario no puede visualizar la lista de vuelos</t>
  </si>
  <si>
    <t>N/a</t>
  </si>
  <si>
    <t>Dado que un usuario navega en la Url de la plataforma Latam                                                                                                                                                                                                                              Cuando busca un vuelo                                                                                  y llena erroneamente los campos                                                                                        Entonces el usuario no puede visualizar la lista de vuelos</t>
  </si>
  <si>
    <t>Dado que un usuario navega en la Url de la plataforma Latam                                                                                                                                                                                                                              Cuando busca un vuelo                                                                                  y no selecciona un vuelo                                                                                        Entonces el usuario no puede continuar con la compra</t>
  </si>
  <si>
    <t>Id Caso de Prueba</t>
  </si>
  <si>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</si>
  <si>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</si>
  <si>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</si>
  <si>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</si>
  <si>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</si>
  <si>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</si>
  <si>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</si>
  <si>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</si>
  <si>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</si>
  <si>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</si>
  <si>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</si>
  <si>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</si>
  <si>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</si>
  <si>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</si>
  <si>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</si>
  <si>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</si>
  <si>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</si>
  <si>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</si>
  <si>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</si>
  <si>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</si>
  <si>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</si>
  <si>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</si>
  <si>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</si>
  <si>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</si>
  <si>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</si>
  <si>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</si>
  <si>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</si>
  <si>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</si>
  <si>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</si>
  <si>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</si>
  <si>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</si>
  <si>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</si>
  <si>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</si>
  <si>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</si>
  <si>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</si>
  <si>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</si>
  <si>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Proyecto corporativo</t>
  </si>
  <si>
    <t>Juan José Jimenez Fernández</t>
  </si>
  <si>
    <t>Liseth Yamile Troncoso Angulo</t>
  </si>
  <si>
    <t>Camila Andrea Montenegro Tapias</t>
  </si>
  <si>
    <t>Enterprise</t>
  </si>
  <si>
    <t xml:space="preserve">LATAM Airlines </t>
  </si>
  <si>
    <t xml:space="preserve">Latam Airlines </t>
  </si>
  <si>
    <t>20/05/2022 -  9/06/2022</t>
  </si>
  <si>
    <t xml:space="preserve">3 analistas de prueba </t>
  </si>
  <si>
    <t>Especificaciones de negocio y requisitos del sistema</t>
  </si>
  <si>
    <t>x</t>
  </si>
  <si>
    <t>• La documentación deberá estar completa
• Las historias de usuario deberán estar definidas
• Se debe tener ambiente de estado estable.
• Los datos de acceso del ambiente de pruebas deben ser proporcionados por el cliente.
• El equipo de desarrollo, deberán solucionar los bugs en un tiempo de 48 horas.
• Los cambios en las funcionalidades, deberán ser informadas y contextualizados con suficiente tiempo.
• Deberá estar definido las herramientas de ubicación de consulta, ejecución y editores necesario para editar los casos de pruebas.
• Garantizar que el producto que entrega el cliente Mínimo viable.
• Garantizar una comunicación constante y asertiva.
• Garantizar el cumplimiento del cronograma del proyecto.</t>
  </si>
  <si>
    <t>No esta definido el sistema de reporte de incidencias</t>
  </si>
  <si>
    <t>Demora en la solución de error tranferidos al área de desarrollo</t>
  </si>
  <si>
    <t>Inestabilidad del ambiente QA</t>
  </si>
  <si>
    <t>Problema de infractructura Fisica o falta de monitoreo de la herramienta.</t>
  </si>
  <si>
    <t>Mala contextualización de la historia de usuario o que falten criterios de aceptación</t>
  </si>
  <si>
    <t>Latam Airlines no tiene un formato estandar para sus entregables y reportes</t>
  </si>
  <si>
    <t>Mal manejo del cronograma por parte del área de desarrollo</t>
  </si>
  <si>
    <t>Cliente no entrega la información completa referente al proyecto.</t>
  </si>
  <si>
    <t>Proponer al cliente la elección de un formato estandar y darle a conocer al gerente del servicio la situación</t>
  </si>
  <si>
    <t>Informar a traves de reuniones, correos al area encargada y reportar al gerente de servicio</t>
  </si>
  <si>
    <t>Debido a que la función de busqueda no funcione o los filtros u opciones seleccionadas no se apliquen en la busqueda</t>
  </si>
  <si>
    <t>Debido a que no es claro el flujo de compra para el cliente, no se puede agregar servicios adicionales, los links no dirigen al apartado correcto, no puede utilizar Millas LATAM pass para la compra de vuelo, no puede utilizar la tarjeta de LATAM.</t>
  </si>
  <si>
    <t>Se corre el riesgo que el cliente no pueda comprar un vuelo</t>
  </si>
  <si>
    <t>Se corre el riesgo que el cliente no pueda encontrar un vuelo</t>
  </si>
  <si>
    <t xml:space="preserve">Se corre el riesgo que el cliente no pueda usar sus Millas LATAM pass </t>
  </si>
  <si>
    <t>Debido que el cliente no encuentra como relacionar la redención de sus Millas con el vuelo a escoger, el servicio no esta disponible y la redención de millas no se aplica en el vuelo después de realizar el correcto proceso.</t>
  </si>
  <si>
    <t xml:space="preserve">Se corre el riesgo que las opciones de ver destinos no funcione correctamente y no se pueda elegir ningun vuelo para comprar de esta sección </t>
  </si>
  <si>
    <t>Debido a que los links ver destinos y la elección de vuelo no lleven al apartado correspondiente para continuar con el proceso</t>
  </si>
  <si>
    <t>Se corre el riesgo de no poder comprar los vuelos ofertados en la pagina principal de Latam</t>
  </si>
  <si>
    <t>Debido a que los links de las imágenes de ofertas no lleven al apartado correspondiente para continuar con el proceso</t>
  </si>
  <si>
    <t xml:space="preserve">Se corre el riesgo que al agregar servicios adicionales no se cobre en el valor del vuelo </t>
  </si>
  <si>
    <t xml:space="preserve">Debido a que no se esta aplicando el costos de los servicios en el valor total del vuelo </t>
  </si>
  <si>
    <t xml:space="preserve">Debido a fallos con la base de datos </t>
  </si>
  <si>
    <t>Se corre el riesgo que el cliente no pueda encontrar la ciudad de origen y destino en la busqueda del vuelo que si ofrece Latam</t>
  </si>
  <si>
    <t>Se corre el riesgo de no poder pagar el vuelo a comprar</t>
  </si>
  <si>
    <t xml:space="preserve">Debido a que la opción pagar no lleva al apartado correspondiente, fallas de servicios con terceros o permite información erronea de los datos y el cliente no ve ninguna alerta que lo haga caer encuenta de su error. </t>
  </si>
  <si>
    <t>Se corre el riesgo que la información de pasajeros no se guarde y que se guarde informacón errónea</t>
  </si>
  <si>
    <t>Debido a que la función guardar no funciona, no hay formatos para ingresar información.</t>
  </si>
  <si>
    <t>Ejecutar prueba Caja de negra/Toma de tabla de decisión/equivalencia , validar y reportar.</t>
  </si>
  <si>
    <t>Ejecutar prueba Experiencia /Exploratoria, validar y reportar.</t>
  </si>
  <si>
    <t>Funcional</t>
  </si>
  <si>
    <t xml:space="preserve">Latam Airlines contrata a Choucair Testing S.A.S, específicamente de su producto de pruebas Generales y básicas no funcionales, debido que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Las pruebas se realizaran en la etapa de construcción del proceso de desarrollo del cliente 
 </t>
  </si>
  <si>
    <r>
      <rPr>
        <b/>
        <sz val="11"/>
        <color theme="1"/>
        <rFont val="Arial"/>
        <family val="2"/>
      </rPr>
      <t>Las funcionalidades a probar son:</t>
    </r>
    <r>
      <rPr>
        <sz val="11"/>
        <color theme="1"/>
        <rFont val="Arial"/>
        <family val="2"/>
      </rPr>
      <t xml:space="preserve">                                                                                                                                                                                                                                                                  1. Consultar vuelos
2. Comprar vuelos
3. Consultar y comprar vuelos usando Millas LATAM Pass                                                                                                                                                                                                                         </t>
    </r>
    <r>
      <rPr>
        <b/>
        <sz val="11"/>
        <color theme="1"/>
        <rFont val="Arial"/>
        <family val="2"/>
      </rPr>
      <t>Estrategia</t>
    </r>
    <r>
      <rPr>
        <sz val="11"/>
        <color theme="1"/>
        <rFont val="Arial"/>
        <family val="2"/>
      </rPr>
      <t xml:space="preserve">                                                                                                                                                                                                                                                                                       Implementación Metodologia Choucair: Approach pruebas sistema desarrollo producto software en la etapa de construcción                                                                                                                                                                                                          Actividades de prueba: Planeación, Diseño, Ejecución, Cierre y Logistica y entregables de pruebas                                                                                                                                                                              Se implementaran pruebas funcionales manuales, exploratorias y metodos de pruebas de caja negra, especificamente tablas de decisión/equivalencia</t>
    </r>
    <r>
      <rPr>
        <b/>
        <sz val="11"/>
        <color theme="1"/>
        <rFont val="Arial"/>
        <family val="2"/>
      </rPr>
      <t xml:space="preserve">  </t>
    </r>
    <r>
      <rPr>
        <sz val="11"/>
        <color theme="1"/>
        <rFont val="Arial"/>
        <family val="2"/>
      </rPr>
      <t xml:space="preserve">                         
</t>
    </r>
    <r>
      <rPr>
        <b/>
        <sz val="11"/>
        <color theme="1"/>
        <rFont val="Arial"/>
        <family val="2"/>
      </rPr>
      <t>Plan de Mitigación de los riesgos – Cobertura</t>
    </r>
    <r>
      <rPr>
        <sz val="11"/>
        <color theme="1"/>
        <rFont val="Arial"/>
        <family val="2"/>
      </rPr>
      <t xml:space="preserve">
• Definir en conjunto al cliente un artefacto para el reporte de incidencias.
• Definir una fecha límite para tener una solución de los bugs antes de finalizar un Sprint.
• Generar un reporte y adelantar en otras actividades del proyecto.
•  Revisión y Análisis de la documentación que entrega el cliente.
</t>
    </r>
    <r>
      <rPr>
        <b/>
        <sz val="11"/>
        <color theme="1"/>
        <rFont val="Arial"/>
        <family val="2"/>
      </rPr>
      <t>Restricciones y como gestionarlas dentro del proyecto de pruebas</t>
    </r>
    <r>
      <rPr>
        <sz val="11"/>
        <color theme="1"/>
        <rFont val="Arial"/>
        <family val="2"/>
      </rPr>
      <t>.
• Ajuste de un recurso con experiencia de testing.</t>
    </r>
  </si>
  <si>
    <r>
      <t xml:space="preserve">Se realizaran pruebas exploratorias para determinar el alcance de las pruebas funcionales tanto manuales como automatizadas.                                                                                                           Las puebas se realizarán sobre  los navegadores Google Versión 101.0.4951.67 (Compilación oficial) y Microsoft Edge Versión 101.0.1210.47 (Compilación oficial).                                                        Solo se realizarán pruebas a el sitio web Latam Airlines de Colombia                                                                                                                                                                                                                El alcance de las pruebas para LATAM Airlines abarcara las siguientes funcionalidades:                                                                                                                                                                                                                                                          1. Consultar vuelos             
2. Comprar vuelos
3. Consultar y comprar vuelos usando Millas LATAM Pass                                                                                                                                                                                                                </t>
    </r>
    <r>
      <rPr>
        <b/>
        <sz val="11"/>
        <color theme="1"/>
        <rFont val="Arial"/>
        <family val="2"/>
      </rPr>
      <t xml:space="preserve"> Funcionalidad consultar vuelos:</t>
    </r>
    <r>
      <rPr>
        <sz val="11"/>
        <color theme="1"/>
        <rFont val="Arial"/>
        <family val="2"/>
      </rPr>
      <t xml:space="preserve"> Se realizarán las siguientes verificaciones.                                                                                                                                                                                                 • Se verificará el menú de busqueda este presente hasta que el cliente decida continuar con la compra y en la sección ver destinos                                                                                                                                • Se verificará el menú de busqueda contenga las siguientes opciones vuelo: ida y ida y vuelta, tipo de vuelo: economy, premium economy, premium businnes, Pasajeros:Aldulto, niño, bebe, Usar Millas LATAM Pass, ingreso vuelo origen, ingreso vuelo destino, fecha de ida y vuelta y buscar.                    
• Se verificará que las oopciones vuelo, tipo de vuelo, Pasajeros, ingreso vuelo origen, ingreso vuelo destino, fecha de ida y vuelta desplieguen sus subopciones al hacer clic sobre ellas mismas.                                                                                                                                                                                                                                                                                 • Se verificará que la opción buscar lleve al apartado correspondiente según su contexto.                                                                                                                                                                                 • Se verificará que el cliente pueda cambiar la busqueda en cualquier momento antes de continuar con la compra.                                                                                                                        </t>
    </r>
    <r>
      <rPr>
        <b/>
        <sz val="11"/>
        <color theme="1"/>
        <rFont val="Arial"/>
        <family val="2"/>
      </rPr>
      <t>Funcionalidad comprar vuelos:</t>
    </r>
    <r>
      <rPr>
        <sz val="11"/>
        <color theme="1"/>
        <rFont val="Arial"/>
        <family val="2"/>
      </rPr>
      <t xml:space="preserve"> Se realizarán las siguientes verificaciones.                                                                                                                                                                                                   • Se verificará que el clliente pueda comprar los vuelos ofertados en la pagina principal, sección ver destidos y los arrojados por la función de busqueda.                                                                          • Se verificará que el clliente pueda comprar los vuelos usando  Millas LATAM Pass                                                                                                                                                                                         • Se verificará que el clliente que el cliente pueda ver las caracteristicas del vuelo a comprar en la opción </t>
    </r>
    <r>
      <rPr>
        <b/>
        <sz val="11"/>
        <color theme="1"/>
        <rFont val="Arial"/>
        <family val="2"/>
      </rPr>
      <t>Revise las condiciones de tu pasaje</t>
    </r>
    <r>
      <rPr>
        <sz val="11"/>
        <color theme="1"/>
        <rFont val="Arial"/>
        <family val="2"/>
      </rPr>
      <t xml:space="preserve">.                                                                                     • Se verificará que el clliente que el cliente pueda elegir su asiento de las opciones: Más espacio, Salida de emergencia y estándar y que el precio del vuelo cambie dependiendo de la selección realizada.                                                                                                                                                                                                                                                                                                                   • Se verificará que el clliente que el cliente pueda eliminar y cambiar la elección del asiento y que el precio del vuelo cambie dependiendo de la acción realizada.                                                              • Se verificará que el clliente que el botón confirmar lleve al apartado correspondiente.                                                                                                                                                                                     • Se verificará que el clliente que el cliente pueda agregar equipaje, alojamiento, alquiler de carro y que pueda solicitar su tarjeta Latam Airlines y usarla para comprar el vuelo y que al agregar el precio del vuelo corresponda a los servicios agregados.                                                                                                                                                                                                                                     • Se verificará el formulario de pasajeros, campos obligatorios y formatos establecidos, la opción agregar numero pasajero frecuente y guardar.                                                                                        • Se verificará la elección del metodo de pago. confimar email, acepto Condiciones de la compra y Contrato de Transporte y pagar.
Condiciones de la compra y Contrato de Transporte. Se abrirá una nueva pestaña en el navegador.
</t>
    </r>
  </si>
  <si>
    <t>• No se realizarán pruebas en dispositivos móviles.
• No se realizarán pruebas en navegadores diferente a los estipulados en el alcance.
• No se realizarán pruebas que no estén definidas en el alcance.
• No se realizarán pruebas en la base de datos.
• No se realizarán pruebas de caja blanca ni validación de codigo fuente.
• No se realizarán pruebas que no esten especificadas en el alcance.                                                                                                                                                                                                                • No se realizarán pruebas especializadas como performance                                                                                                                                                                                                                           • No se realizarán pruebas del sitio web de LATAM Estados Unidos</t>
  </si>
  <si>
    <t>Supuestos:</t>
  </si>
  <si>
    <r>
      <t xml:space="preserve">Toda la documentación necesaria para elaborar la versión del plan de pruebas ha sido suministrada al analista de pruebas  el día 20/05/2022. Si se entrega documentación posterior a esta fecha en las que se especifique modificaciones a las funcionalidades.                                                                                                                                                                                                                                                                                                                     -La ejecución de las pruebas se realizará en un ambiente similar al ambiente de producción.
Los usuarios de bases de datos, sistemas operativos, aplicativos y recursos necesarios para realizar la prueba serán proporcionados por Latam Airlines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rFont val="Arial"/>
        <family val="2"/>
      </rPr>
      <t>Nota:</t>
    </r>
    <r>
      <rPr>
        <sz val="11"/>
        <rFont val="Arial"/>
        <family val="2"/>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</si>
  <si>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Criterios de Entrada/Supuestos:</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</si>
  <si>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</si>
  <si>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</si>
  <si>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</si>
  <si>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</si>
  <si>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</si>
  <si>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</si>
  <si>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</si>
  <si>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 xml:space="preserve">Lectura documentación </t>
  </si>
  <si>
    <t xml:space="preserve">reunión de contextualización </t>
  </si>
  <si>
    <t>Planeacion</t>
  </si>
  <si>
    <t>Análisis de los riesgos</t>
  </si>
  <si>
    <t xml:space="preserve">Estrategia de pruebas </t>
  </si>
  <si>
    <t xml:space="preserve">Definición del alcance y no alcance </t>
  </si>
  <si>
    <t xml:space="preserve">Definición de supuestos </t>
  </si>
  <si>
    <t xml:space="preserve">Cronogramas de actividades </t>
  </si>
  <si>
    <t xml:space="preserve">Reunión de aprobación </t>
  </si>
  <si>
    <t>Diseño</t>
  </si>
  <si>
    <t xml:space="preserve">Smoketest </t>
  </si>
  <si>
    <t xml:space="preserve">5tc </t>
  </si>
  <si>
    <t>10tc</t>
  </si>
  <si>
    <t xml:space="preserve">Regresión </t>
  </si>
  <si>
    <t xml:space="preserve">13tc </t>
  </si>
  <si>
    <t xml:space="preserve">Ejecucion </t>
  </si>
  <si>
    <t>Dailys</t>
  </si>
  <si>
    <t>Pruebas UAT</t>
  </si>
  <si>
    <t>Cierre / Entrega</t>
  </si>
  <si>
    <t>Informe de cierre</t>
  </si>
  <si>
    <t xml:space="preserve">Reunión de retroespectiva </t>
  </si>
  <si>
    <t>Carta de certificacion / carta de finalización</t>
  </si>
  <si>
    <t>Alistar artefactos o doc de pruebas</t>
  </si>
  <si>
    <t>Gestion de proyecto/ Logistica</t>
  </si>
  <si>
    <t>Gestión de issues</t>
  </si>
  <si>
    <t>TOTAL</t>
  </si>
  <si>
    <t>Esfuerzo Total Estimado</t>
  </si>
  <si>
    <t>Esfuerzo estimado</t>
  </si>
  <si>
    <t>Factor de Ajuste</t>
  </si>
  <si>
    <t>Esfuerzo mas Probable</t>
  </si>
  <si>
    <t>Esfuerzo mas probable</t>
  </si>
  <si>
    <t>Cantidad de analistas</t>
  </si>
  <si>
    <t>Horas analista</t>
  </si>
  <si>
    <t>Horas total analistas x Día</t>
  </si>
  <si>
    <t>Total dias</t>
  </si>
  <si>
    <t>CP Funcionalidad de consultar vuelos</t>
  </si>
  <si>
    <t>CP Funcionalidad de comprar vuelos</t>
  </si>
  <si>
    <t>CP Funcionalidad de consultar y buscar vuelos con Millas LATAM Pass</t>
  </si>
  <si>
    <t xml:space="preserve">10tc </t>
  </si>
  <si>
    <t>20tc</t>
  </si>
  <si>
    <t>Factor de ajuste Choucair</t>
  </si>
  <si>
    <t>Por favor responda a las siguientes preguntas abiertas:</t>
  </si>
  <si>
    <t xml:space="preserve">Depende el tipo de pruebas a realizar, se pueden realizar pruebas estaticas a la documentación del produto a desarrollar, para verificar que el producto se va contruir de acuerdo a las necesidades y requerimientos del cliente y mitigar los errores ocasionados por la mala contextualización, entendimiento y redacción de historias de usuarios, entre otros, si se van a realizar pruebas a nivel de sistema, pruebas funcionales, pruebas especializadas(performance,seguridad, etc), pruebas de caja blanca se requiere que la aplicación o el producto exista, este en el estado minimo viable para probar en su etapa de construcción. </t>
  </si>
  <si>
    <r>
      <t>A.</t>
    </r>
    <r>
      <rPr>
        <b/>
        <sz val="7"/>
        <color theme="1"/>
        <rFont val="Arial"/>
        <family val="2"/>
      </rPr>
      <t xml:space="preserve">      </t>
    </r>
    <r>
      <rPr>
        <b/>
        <sz val="11"/>
        <color theme="1"/>
        <rFont val="Arial"/>
        <family val="2"/>
      </rPr>
      <t>¿Cree usted que puede diseñar casos de prueba sin tener la aplicación? ¿por qué?</t>
    </r>
  </si>
  <si>
    <r>
      <t>B.</t>
    </r>
    <r>
      <rPr>
        <b/>
        <sz val="7"/>
        <color theme="1"/>
        <rFont val="Arial"/>
        <family val="2"/>
      </rPr>
      <t xml:space="preserve">       </t>
    </r>
    <r>
      <rPr>
        <b/>
        <sz val="11"/>
        <color theme="1"/>
        <rFont val="Arial"/>
        <family val="2"/>
      </rPr>
      <t>¿Qué información o documentación considera importante para el inicio de las pruebas?</t>
    </r>
  </si>
  <si>
    <r>
      <t>C.</t>
    </r>
    <r>
      <rPr>
        <b/>
        <sz val="7"/>
        <color theme="1"/>
        <rFont val="Arial"/>
        <family val="2"/>
      </rPr>
      <t xml:space="preserve">      </t>
    </r>
    <r>
      <rPr>
        <b/>
        <sz val="11"/>
        <color theme="1"/>
        <rFont val="Arial"/>
        <family val="2"/>
      </rPr>
      <t>¿si la documentación no es clara usted que haría?</t>
    </r>
  </si>
  <si>
    <r>
      <t>D.</t>
    </r>
    <r>
      <rPr>
        <b/>
        <sz val="7"/>
        <color theme="1"/>
        <rFont val="Arial"/>
        <family val="2"/>
      </rPr>
      <t xml:space="preserve">      </t>
    </r>
    <r>
      <rPr>
        <b/>
        <sz val="11"/>
        <color theme="1"/>
        <rFont val="Arial"/>
        <family val="2"/>
      </rPr>
      <t>¿Quién cree que es el responsable de que usted conozca el contexto de negocio y la aplicación a probar?</t>
    </r>
  </si>
  <si>
    <r>
      <t>E.</t>
    </r>
    <r>
      <rPr>
        <b/>
        <sz val="7"/>
        <color theme="1"/>
        <rFont val="Arial"/>
        <family val="2"/>
      </rPr>
      <t xml:space="preserve">       </t>
    </r>
    <r>
      <rPr>
        <b/>
        <sz val="11"/>
        <color theme="1"/>
        <rFont val="Arial"/>
        <family val="2"/>
      </rPr>
      <t>¿si entregara un informe de avance de sus pruebas que información relacionaría?</t>
    </r>
  </si>
  <si>
    <t>Empezaria por contactar a las personas encargadas del area, conocer sus correos electronicos, numero de telefonos si es posible, establecer reuniones y medios de contactos, para establecer un buen canal de información y tiempo de respuestas mas cortos, con la finalidad de buscar claridad sobre la documentación cuando lo necesite.</t>
  </si>
  <si>
    <t>Todo el equipo( desarrollador, tester y analista del negocio) es responsable de conocer el contexto de negocio y la aplicación a probar, todos deben trabajar juntos para poder realizar un producto de calidad, si el tester no es contextualizado, este tiene el deber de buscar la contextualización con el analista de negocio y desarrollador, y también puede buscar apoyo en su gerente de servicio.</t>
  </si>
  <si>
    <t>Se requiere toda la información que pueda suministrar el cliente referente al aplicativo a crear y su negocio, como la visión, manuales de software, prototipos, historias de usuarios, suite de pruebas,casos de uso definidos con el cliente, entre otros. Si el cliente no suministra ninguna información esta debe ser levantada a traves de reuniones de contextualización, encuentros que permitan empezar a documentar lo que se necesita hacer cubriendo las necesidades y requerimientos del cliente y levantar el proceso de pruebas.</t>
  </si>
  <si>
    <t>El informe se crea para reportar las actividades diarias para enviar al cliente el reporte diario, este reporte inicia con el proceso de pruebas desde la etapa de planeación hasta el cierre, en el se describe que actividades realizamos en el dia y se puede realicionar el avance que se tiene con el cronograma del proyecto.</t>
  </si>
  <si>
    <t xml:space="preserve">Vuelo: ida                                    Tipo vuelo: Premium economy Pasajeros:2                              Fecha: 27 Mayo                        Ciudad: Medellin - Bogota               Cambio                                             Vuelo: ida                                    Tipo vuelo: Premium economy Pasajeros:2                              Fecha: 31 Mayo                       Ciudad: Medellin - Armenia </t>
  </si>
  <si>
    <t>La apliacacion web permite realizar el cambio de vuelo antes de continuar</t>
  </si>
  <si>
    <t>Navegar en la url https://www.latamairlines.com/ Usuario registrado</t>
  </si>
  <si>
    <t>Carpeta videos</t>
  </si>
  <si>
    <t>La aplicacion web permite realizar el cambio de vuelo antes de continuar</t>
  </si>
  <si>
    <t>La aplicacion web permite consultar  vuelo con millas</t>
  </si>
  <si>
    <t>La aplicacion web permite consultar  vuelo sin millas</t>
  </si>
  <si>
    <t>La aplicacion web no permite consultar  vuelo sin llenar los datos obligatorios</t>
  </si>
  <si>
    <t>La aplicacion web no permite consultar  vuelo sin llenar los datos corretamente</t>
  </si>
  <si>
    <t xml:space="preserve">La aplicacion web no permite continuar para comprar un vuelo </t>
  </si>
  <si>
    <t xml:space="preserve">Si selecciona buscar con vuelos millas no hay vuelos para esa fecha </t>
  </si>
  <si>
    <t>Liseth Yamile Troncoso A ngulo</t>
  </si>
  <si>
    <t xml:space="preserve">Construcción </t>
  </si>
  <si>
    <t>Se probaron con diferentes ciudades y no se encontro vuelo.</t>
  </si>
  <si>
    <t>Se probaron con diferentes ciudades y no se encontro vuelo</t>
  </si>
  <si>
    <t>La pagina no encuentra ningun vuelo</t>
  </si>
  <si>
    <t>La aplicacion web no permite que el cliente cometa ese error</t>
  </si>
  <si>
    <t>Ingreso ciudad vuelo origen: haftsts, 14252552                 Ingreso ciudad vuelo destino: hgsfs, 25366</t>
  </si>
  <si>
    <t xml:space="preserve">La aplicacion web no encuentra vuelos con millas permite consultar  </t>
  </si>
  <si>
    <t xml:space="preserve">La aplicacion web no encuentra vuelos sin millas </t>
  </si>
  <si>
    <t xml:space="preserve">La aplicacion web no encuentra vuelos </t>
  </si>
  <si>
    <t>02C,03C, 06C</t>
  </si>
  <si>
    <t xml:space="preserve">Dado que un usuario navega en la Url de la plataforma Latam                                                                                                                                                                                                                              Cuando selecciona un vuelo sin la opcion Millas                                                                                     Entonces el puede continuar con la compra </t>
  </si>
</sst>
</file>

<file path=xl/styles.xml><?xml version="1.0" encoding="utf-8"?>
<styleSheet xmlns="http://schemas.openxmlformats.org/spreadsheetml/2006/main" xmlns:mc="http://schemas.openxmlformats.org/markup-compatibility/2006" xmlns:x14ac="http://schemas.microsoft.com/office/spreadsheetml/2009/9/ac" mc:Ignorable="x14ac">
  <fonts count="44">
    <font>
      <sz val="11"/>
      <color theme="1"/>
      <name val="Calibri"/>
      <family val="2"/>
      <scheme val="minor"/>
    </font>
    <font>
      <b/>
      <sz val="11"/>
      <color theme="1"/>
      <name val="Calibri"/>
      <family val="2"/>
      <scheme val="minor"/>
    </font>
    <font>
      <sz val="11"/>
      <color theme="1"/>
      <name val="Arial Narrow"/>
      <family val="2"/>
    </font>
    <font>
      <b/>
      <sz val="11"/>
      <name val="Calibri"/>
      <family val="2"/>
      <scheme val="minor"/>
    </font>
    <font>
      <sz val="11"/>
      <name val="Arial Narrow"/>
      <family val="2"/>
    </font>
    <font>
      <b/>
      <sz val="11"/>
      <color theme="1"/>
      <name val="Arial Narrow"/>
      <family val="2"/>
    </font>
    <font>
      <b/>
      <sz val="11"/>
      <name val="Arial Narrow"/>
      <family val="2"/>
    </font>
    <font>
      <sz val="12"/>
      <color theme="1"/>
      <name val="Arial Narrow"/>
      <family val="2"/>
    </font>
    <font>
      <u/>
      <sz val="11"/>
      <color theme="10"/>
      <name val="Calibri"/>
      <family val="2"/>
      <scheme val="minor"/>
    </font>
    <font>
      <sz val="12"/>
      <color rgb="FF000000"/>
      <name val="Calibri"/>
      <family val="2"/>
    </font>
    <font>
      <b/>
      <sz val="12"/>
      <color rgb="FF000000"/>
      <name val="Calibri"/>
      <family val="2"/>
    </font>
    <font>
      <sz val="10"/>
      <name val="Inherit"/>
    </font>
    <font>
      <sz val="10"/>
      <name val="Arial"/>
      <family val="2"/>
    </font>
    <font>
      <u/>
      <sz val="11"/>
      <color theme="10"/>
      <name val="Arial Narrow"/>
      <family val="2"/>
    </font>
    <font>
      <sz val="11"/>
      <color theme="1"/>
      <name val="Calibri"/>
      <family val="2"/>
      <scheme val="minor"/>
    </font>
    <font>
      <b/>
      <sz val="11"/>
      <color theme="0"/>
      <name val="Calibri"/>
      <family val="2"/>
      <scheme val="minor"/>
    </font>
    <font>
      <sz val="11"/>
      <color theme="0"/>
      <name val="Calibri"/>
      <family val="2"/>
      <scheme val="minor"/>
    </font>
    <font>
      <sz val="11"/>
      <color theme="1"/>
      <name val="Arial"/>
      <family val="2"/>
    </font>
    <font>
      <b/>
      <sz val="11"/>
      <color theme="1"/>
      <name val="Arial"/>
      <family val="2"/>
    </font>
    <font>
      <b/>
      <sz val="16"/>
      <color theme="1"/>
      <name val="Arial"/>
      <family val="2"/>
    </font>
    <font>
      <b/>
      <sz val="11"/>
      <color theme="0"/>
      <name val="Arial"/>
      <family val="2"/>
    </font>
    <font>
      <b/>
      <sz val="11"/>
      <color theme="0" tint="-4.9989318521683403E-2"/>
      <name val="Arial"/>
      <family val="2"/>
    </font>
    <font>
      <b/>
      <sz val="11"/>
      <name val="Arial"/>
      <family val="2"/>
    </font>
    <font>
      <b/>
      <sz val="11"/>
      <color theme="1" tint="0.14999847407452621"/>
      <name val="Arial"/>
      <family val="2"/>
    </font>
    <font>
      <b/>
      <sz val="11"/>
      <color theme="1" tint="0.249977111117893"/>
      <name val="Arial"/>
      <family val="2"/>
    </font>
    <font>
      <sz val="11"/>
      <color theme="0" tint="-4.9989318521683403E-2"/>
      <name val="Arial"/>
      <family val="2"/>
    </font>
    <font>
      <sz val="11"/>
      <name val="Arial"/>
      <family val="2"/>
    </font>
    <font>
      <sz val="11"/>
      <color theme="0"/>
      <name val="Arial"/>
      <family val="2"/>
    </font>
    <font>
      <b/>
      <sz val="9"/>
      <color indexed="81"/>
      <name val="Tahoma"/>
      <family val="2"/>
    </font>
    <font>
      <sz val="9"/>
      <color indexed="81"/>
      <name val="Tahoma"/>
      <family val="2"/>
    </font>
    <font>
      <b/>
      <sz val="12"/>
      <color theme="0"/>
      <name val="Calibri"/>
      <family val="2"/>
      <scheme val="minor"/>
    </font>
    <font>
      <sz val="11"/>
      <name val="Calibri"/>
      <family val="2"/>
      <scheme val="minor"/>
    </font>
    <font>
      <b/>
      <i/>
      <sz val="14"/>
      <color theme="0"/>
      <name val="Calibri"/>
      <family val="2"/>
      <scheme val="minor"/>
    </font>
    <font>
      <b/>
      <i/>
      <sz val="8"/>
      <color theme="0"/>
      <name val="Calibri"/>
      <family val="2"/>
      <scheme val="minor"/>
    </font>
    <font>
      <sz val="8"/>
      <color theme="0"/>
      <name val="Calibri"/>
      <family val="2"/>
      <scheme val="minor"/>
    </font>
    <font>
      <sz val="10"/>
      <name val="Calibri"/>
      <family val="2"/>
      <scheme val="minor"/>
    </font>
    <font>
      <b/>
      <sz val="11"/>
      <color theme="4" tint="-0.249977111117893"/>
      <name val="Calibri"/>
      <family val="2"/>
      <scheme val="minor"/>
    </font>
    <font>
      <b/>
      <sz val="14"/>
      <color theme="5"/>
      <name val="Calibri"/>
      <family val="2"/>
      <scheme val="minor"/>
    </font>
    <font>
      <sz val="11"/>
      <color rgb="FFC00000"/>
      <name val="Calibri"/>
      <family val="2"/>
      <scheme val="minor"/>
    </font>
    <font>
      <b/>
      <sz val="12"/>
      <color rgb="FFC00000"/>
      <name val="Calibri"/>
      <family val="2"/>
      <scheme val="minor"/>
    </font>
    <font>
      <b/>
      <sz val="11"/>
      <color rgb="FFFF0000"/>
      <name val="Calibri"/>
      <family val="2"/>
      <scheme val="minor"/>
    </font>
    <font>
      <sz val="11"/>
      <color theme="5"/>
      <name val="Calibri"/>
      <family val="2"/>
      <scheme val="minor"/>
    </font>
    <font>
      <b/>
      <sz val="7"/>
      <color theme="1"/>
      <name val="Arial"/>
      <family val="2"/>
    </font>
    <font>
      <sz val="11"/>
      <color rgb="FF252525"/>
      <name val="Arial"/>
      <family val="2"/>
    </font>
  </fonts>
  <fills count="11">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8" fillId="0" borderId="0" applyNumberFormat="0" applyFill="0" applyBorder="0" applyAlignment="0" applyProtection="0"/>
    <xf numFmtId="9" fontId="14" fillId="0" borderId="0" applyFont="0" applyFill="0" applyBorder="0" applyAlignment="0" applyProtection="0"/>
    <xf numFmtId="0" fontId="12" fillId="0" borderId="0"/>
  </cellStyleXfs>
  <cellXfs count="226">
    <xf numFmtId="0" fontId="0" fillId="0" borderId="0" xfId="0"/>
    <xf numFmtId="0" fontId="1" fillId="2" borderId="1" xfId="0" applyFont="1" applyFill="1" applyBorder="1" applyAlignment="1">
      <alignment horizontal="center"/>
    </xf>
    <xf numFmtId="0" fontId="4" fillId="3" borderId="1" xfId="0" applyFont="1" applyFill="1" applyBorder="1" applyAlignment="1">
      <alignment vertical="top" wrapText="1"/>
    </xf>
    <xf numFmtId="0" fontId="0" fillId="0" borderId="1" xfId="0" applyBorder="1"/>
    <xf numFmtId="0" fontId="4" fillId="3" borderId="7" xfId="0" applyFont="1" applyFill="1" applyBorder="1" applyAlignment="1">
      <alignment vertical="top" wrapText="1"/>
    </xf>
    <xf numFmtId="49" fontId="4" fillId="3" borderId="7" xfId="0" applyNumberFormat="1" applyFont="1" applyFill="1" applyBorder="1" applyAlignment="1">
      <alignment horizontal="left" vertical="top" wrapText="1"/>
    </xf>
    <xf numFmtId="0" fontId="2" fillId="0" borderId="1" xfId="0" applyFont="1" applyBorder="1" applyAlignment="1">
      <alignment horizontal="left" vertical="top" wrapText="1"/>
    </xf>
    <xf numFmtId="14" fontId="2" fillId="0" borderId="1" xfId="0" applyNumberFormat="1" applyFont="1" applyBorder="1" applyAlignment="1">
      <alignment vertical="top"/>
    </xf>
    <xf numFmtId="0" fontId="2" fillId="0" borderId="1" xfId="0" applyFont="1" applyBorder="1" applyAlignment="1">
      <alignment vertical="top" wrapText="1"/>
    </xf>
    <xf numFmtId="14" fontId="2" fillId="0" borderId="1" xfId="0" applyNumberFormat="1" applyFont="1" applyBorder="1" applyAlignment="1">
      <alignment horizontal="left" vertical="top"/>
    </xf>
    <xf numFmtId="0" fontId="2" fillId="0" borderId="1" xfId="0" applyFont="1" applyBorder="1" applyAlignment="1">
      <alignment vertical="top"/>
    </xf>
    <xf numFmtId="0" fontId="2" fillId="0" borderId="0" xfId="0" applyFont="1"/>
    <xf numFmtId="0" fontId="0" fillId="0" borderId="0" xfId="0" applyBorder="1"/>
    <xf numFmtId="0" fontId="7" fillId="0" borderId="0" xfId="0" applyFont="1" applyFill="1" applyBorder="1" applyAlignment="1">
      <alignment vertical="top" wrapText="1"/>
    </xf>
    <xf numFmtId="0" fontId="0" fillId="0" borderId="0" xfId="0" applyFill="1" applyBorder="1" applyAlignment="1">
      <alignment horizontal="left" vertical="top" wrapText="1"/>
    </xf>
    <xf numFmtId="0" fontId="0" fillId="0" borderId="0" xfId="0" applyFill="1" applyBorder="1"/>
    <xf numFmtId="0" fontId="4" fillId="0" borderId="0" xfId="0" applyFont="1" applyFill="1" applyBorder="1" applyAlignment="1">
      <alignment vertical="top" wrapText="1"/>
    </xf>
    <xf numFmtId="0" fontId="3" fillId="2" borderId="1" xfId="0" applyFont="1" applyFill="1" applyBorder="1" applyAlignment="1">
      <alignment horizontal="center"/>
    </xf>
    <xf numFmtId="0" fontId="8" fillId="0" borderId="1" xfId="1" applyBorder="1" applyAlignment="1">
      <alignment vertical="top"/>
    </xf>
    <xf numFmtId="0" fontId="1" fillId="2" borderId="1" xfId="0" applyFont="1" applyFill="1" applyBorder="1"/>
    <xf numFmtId="0" fontId="1" fillId="0" borderId="0" xfId="0" applyFont="1" applyFill="1" applyAlignment="1">
      <alignment horizontal="center"/>
    </xf>
    <xf numFmtId="0" fontId="10" fillId="0" borderId="1" xfId="0" applyFont="1" applyBorder="1" applyAlignment="1">
      <alignment horizontal="left" vertical="top" wrapText="1"/>
    </xf>
    <xf numFmtId="0" fontId="13" fillId="0" borderId="1" xfId="1" applyFont="1" applyBorder="1" applyAlignment="1">
      <alignment vertical="top"/>
    </xf>
    <xf numFmtId="0" fontId="4" fillId="3" borderId="0" xfId="0" applyFont="1" applyFill="1" applyBorder="1" applyAlignment="1">
      <alignment vertical="top" wrapText="1"/>
    </xf>
    <xf numFmtId="0" fontId="2" fillId="0" borderId="0" xfId="0" applyFont="1" applyBorder="1" applyAlignment="1">
      <alignment vertical="top"/>
    </xf>
    <xf numFmtId="0" fontId="2" fillId="0" borderId="0" xfId="0" applyFont="1" applyBorder="1" applyAlignment="1">
      <alignment vertical="top" wrapText="1"/>
    </xf>
    <xf numFmtId="0" fontId="5" fillId="4" borderId="5" xfId="0" applyFont="1" applyFill="1" applyBorder="1" applyAlignment="1">
      <alignment horizontal="center" vertical="top"/>
    </xf>
    <xf numFmtId="0" fontId="5" fillId="4" borderId="7" xfId="0" applyFont="1" applyFill="1" applyBorder="1" applyAlignment="1">
      <alignment horizontal="center" vertical="top"/>
    </xf>
    <xf numFmtId="0" fontId="5" fillId="4" borderId="1" xfId="0" applyFont="1" applyFill="1" applyBorder="1" applyAlignment="1">
      <alignment horizontal="center" vertical="top" wrapText="1"/>
    </xf>
    <xf numFmtId="0" fontId="5" fillId="4" borderId="1" xfId="0" applyFont="1" applyFill="1" applyBorder="1" applyAlignment="1">
      <alignment horizontal="center" vertical="top"/>
    </xf>
    <xf numFmtId="0" fontId="5" fillId="2" borderId="1" xfId="0" applyFont="1" applyFill="1" applyBorder="1" applyAlignment="1">
      <alignment horizontal="center" vertical="top"/>
    </xf>
    <xf numFmtId="0" fontId="6" fillId="4"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5" fillId="4" borderId="5" xfId="0" applyFont="1" applyFill="1" applyBorder="1" applyAlignment="1">
      <alignment horizontal="center" vertical="top" wrapText="1"/>
    </xf>
    <xf numFmtId="0" fontId="5" fillId="4" borderId="7" xfId="0" applyFont="1" applyFill="1" applyBorder="1" applyAlignment="1">
      <alignment horizontal="center" vertical="top" wrapText="1"/>
    </xf>
    <xf numFmtId="0" fontId="5" fillId="2" borderId="3" xfId="0" applyFont="1" applyFill="1" applyBorder="1" applyAlignment="1">
      <alignment vertical="center"/>
    </xf>
    <xf numFmtId="0" fontId="5" fillId="2" borderId="4" xfId="0" applyFont="1" applyFill="1" applyBorder="1" applyAlignment="1">
      <alignment vertical="center"/>
    </xf>
    <xf numFmtId="0" fontId="5" fillId="2" borderId="1" xfId="0" applyFont="1" applyFill="1" applyBorder="1" applyAlignment="1">
      <alignment vertical="center"/>
    </xf>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5" fillId="4" borderId="5" xfId="0" applyFont="1" applyFill="1" applyBorder="1" applyAlignment="1">
      <alignment horizontal="left" vertical="top" wrapText="1"/>
    </xf>
    <xf numFmtId="0" fontId="5" fillId="4" borderId="7" xfId="0" applyFont="1" applyFill="1" applyBorder="1" applyAlignment="1">
      <alignment horizontal="left" vertical="top" wrapText="1"/>
    </xf>
    <xf numFmtId="0" fontId="4" fillId="0" borderId="5" xfId="1" applyFont="1" applyBorder="1" applyAlignment="1">
      <alignment horizontal="left" vertical="top" wrapText="1"/>
    </xf>
    <xf numFmtId="0" fontId="4" fillId="0" borderId="8" xfId="1" applyFont="1" applyBorder="1" applyAlignment="1">
      <alignment horizontal="left" vertical="top" wrapText="1"/>
    </xf>
    <xf numFmtId="0" fontId="4" fillId="0" borderId="7" xfId="1" applyFont="1" applyBorder="1" applyAlignment="1">
      <alignment horizontal="left" vertical="top" wrapText="1"/>
    </xf>
    <xf numFmtId="0" fontId="4" fillId="0" borderId="1" xfId="1" applyFont="1" applyBorder="1" applyAlignment="1">
      <alignment horizontal="left" vertical="top"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xf>
    <xf numFmtId="0" fontId="8" fillId="0" borderId="0" xfId="1" applyBorder="1" applyAlignment="1">
      <alignment vertical="top"/>
    </xf>
    <xf numFmtId="49" fontId="4" fillId="3" borderId="0" xfId="0" applyNumberFormat="1" applyFont="1" applyFill="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14" fontId="2" fillId="0" borderId="0" xfId="0" applyNumberFormat="1" applyFont="1" applyBorder="1" applyAlignment="1">
      <alignment horizontal="left" vertical="top"/>
    </xf>
    <xf numFmtId="0" fontId="13" fillId="0" borderId="0" xfId="1" quotePrefix="1" applyFont="1" applyBorder="1" applyAlignment="1">
      <alignment vertical="top"/>
    </xf>
    <xf numFmtId="0" fontId="13" fillId="0" borderId="0" xfId="1" applyFont="1" applyBorder="1" applyAlignment="1">
      <alignment vertical="top"/>
    </xf>
    <xf numFmtId="0" fontId="4" fillId="0" borderId="0" xfId="0" applyFont="1" applyBorder="1" applyAlignment="1">
      <alignment horizontal="left" vertical="top" wrapText="1"/>
    </xf>
    <xf numFmtId="0" fontId="4" fillId="0" borderId="0" xfId="0" applyFont="1" applyBorder="1" applyAlignment="1">
      <alignment vertical="top" wrapText="1"/>
    </xf>
    <xf numFmtId="0" fontId="7" fillId="0" borderId="0" xfId="0" applyFont="1" applyBorder="1" applyAlignment="1">
      <alignment vertical="top"/>
    </xf>
    <xf numFmtId="0" fontId="12" fillId="0" borderId="0" xfId="0" applyFont="1" applyBorder="1" applyAlignment="1">
      <alignment horizontal="left" vertical="top" wrapText="1"/>
    </xf>
    <xf numFmtId="0" fontId="7" fillId="0" borderId="0" xfId="0" applyFont="1" applyBorder="1" applyAlignment="1">
      <alignment vertical="top" wrapText="1"/>
    </xf>
    <xf numFmtId="0" fontId="11" fillId="0" borderId="0" xfId="0" applyFont="1" applyBorder="1" applyAlignment="1">
      <alignment horizontal="left" vertical="top" wrapText="1" indent="1"/>
    </xf>
    <xf numFmtId="0" fontId="0" fillId="0" borderId="0" xfId="0" applyBorder="1" applyAlignment="1">
      <alignment vertical="top"/>
    </xf>
    <xf numFmtId="0" fontId="7" fillId="0" borderId="0" xfId="0" applyFont="1" applyFill="1" applyBorder="1"/>
    <xf numFmtId="0" fontId="7" fillId="0" borderId="0" xfId="0" applyFont="1" applyBorder="1"/>
    <xf numFmtId="14" fontId="2" fillId="0" borderId="0" xfId="0" applyNumberFormat="1" applyFont="1" applyBorder="1" applyAlignment="1">
      <alignment vertical="top"/>
    </xf>
    <xf numFmtId="49" fontId="4" fillId="3" borderId="1" xfId="0" applyNumberFormat="1" applyFont="1" applyFill="1" applyBorder="1" applyAlignment="1">
      <alignment horizontal="left" vertical="top" wrapText="1"/>
    </xf>
    <xf numFmtId="0" fontId="6" fillId="2" borderId="5" xfId="0" applyFont="1" applyFill="1" applyBorder="1" applyAlignment="1">
      <alignment horizontal="center" wrapText="1"/>
    </xf>
    <xf numFmtId="0" fontId="6" fillId="2" borderId="7" xfId="0" applyFont="1" applyFill="1" applyBorder="1" applyAlignment="1">
      <alignment horizontal="center" wrapText="1"/>
    </xf>
    <xf numFmtId="0" fontId="17" fillId="0" borderId="0" xfId="0" applyFont="1" applyAlignment="1">
      <alignment vertical="center"/>
    </xf>
    <xf numFmtId="0" fontId="17" fillId="0" borderId="0" xfId="0" applyFont="1" applyAlignment="1">
      <alignment horizontal="center" vertical="center"/>
    </xf>
    <xf numFmtId="0" fontId="18" fillId="6" borderId="12" xfId="0" applyFont="1" applyFill="1" applyBorder="1" applyAlignment="1">
      <alignment horizontal="center" vertical="center" wrapText="1"/>
    </xf>
    <xf numFmtId="0" fontId="18" fillId="6" borderId="13" xfId="0" applyFont="1" applyFill="1" applyBorder="1" applyAlignment="1">
      <alignment horizontal="center" vertical="center"/>
    </xf>
    <xf numFmtId="0" fontId="18" fillId="6" borderId="14" xfId="0" applyFont="1" applyFill="1" applyBorder="1" applyAlignment="1">
      <alignment horizontal="center" vertical="center"/>
    </xf>
    <xf numFmtId="0" fontId="20" fillId="7" borderId="15" xfId="0" applyFont="1" applyFill="1" applyBorder="1" applyAlignment="1">
      <alignment horizontal="left" vertical="center"/>
    </xf>
    <xf numFmtId="0" fontId="20" fillId="7" borderId="16" xfId="0" applyFont="1" applyFill="1" applyBorder="1" applyAlignment="1">
      <alignment horizontal="left" vertical="center"/>
    </xf>
    <xf numFmtId="0" fontId="20" fillId="7" borderId="17" xfId="0" applyFont="1" applyFill="1" applyBorder="1" applyAlignment="1">
      <alignment horizontal="left" vertical="center"/>
    </xf>
    <xf numFmtId="0" fontId="18" fillId="8" borderId="18" xfId="0" applyFont="1" applyFill="1" applyBorder="1" applyAlignment="1">
      <alignment vertical="center"/>
    </xf>
    <xf numFmtId="0" fontId="17" fillId="5" borderId="1" xfId="0" applyFont="1" applyFill="1" applyBorder="1" applyAlignment="1">
      <alignment horizontal="left" vertical="center"/>
    </xf>
    <xf numFmtId="0" fontId="17" fillId="5" borderId="19" xfId="0" applyFont="1" applyFill="1" applyBorder="1" applyAlignment="1">
      <alignment horizontal="left" vertical="center"/>
    </xf>
    <xf numFmtId="0" fontId="18" fillId="8" borderId="18" xfId="0" applyFont="1" applyFill="1" applyBorder="1" applyAlignment="1">
      <alignment horizontal="left" vertical="center"/>
    </xf>
    <xf numFmtId="0" fontId="18" fillId="8" borderId="1" xfId="0" applyFont="1" applyFill="1" applyBorder="1" applyAlignment="1">
      <alignment horizontal="left" vertical="center"/>
    </xf>
    <xf numFmtId="0" fontId="18" fillId="8" borderId="20" xfId="0" applyFont="1" applyFill="1" applyBorder="1" applyAlignment="1">
      <alignment vertical="center" wrapText="1"/>
    </xf>
    <xf numFmtId="0" fontId="17" fillId="5" borderId="21" xfId="0" applyFont="1" applyFill="1" applyBorder="1" applyAlignment="1">
      <alignment horizontal="left" vertical="center"/>
    </xf>
    <xf numFmtId="0" fontId="17" fillId="5" borderId="22" xfId="0" applyFont="1" applyFill="1" applyBorder="1" applyAlignment="1">
      <alignment horizontal="left" vertical="center"/>
    </xf>
    <xf numFmtId="0" fontId="17" fillId="5" borderId="23" xfId="0" applyFont="1" applyFill="1" applyBorder="1" applyAlignment="1">
      <alignment horizontal="left" vertical="center"/>
    </xf>
    <xf numFmtId="0" fontId="21" fillId="7" borderId="24" xfId="0" applyFont="1" applyFill="1" applyBorder="1" applyAlignment="1">
      <alignment vertical="center"/>
    </xf>
    <xf numFmtId="0" fontId="21" fillId="7" borderId="25" xfId="0" applyFont="1" applyFill="1" applyBorder="1" applyAlignment="1">
      <alignment vertical="center"/>
    </xf>
    <xf numFmtId="0" fontId="21" fillId="7" borderId="26" xfId="0" applyFont="1" applyFill="1" applyBorder="1" applyAlignment="1">
      <alignment vertical="center"/>
    </xf>
    <xf numFmtId="0" fontId="17" fillId="0" borderId="0" xfId="0" applyFont="1" applyBorder="1" applyAlignment="1">
      <alignment vertical="center" wrapText="1"/>
    </xf>
    <xf numFmtId="0" fontId="21" fillId="7" borderId="24" xfId="0" applyFont="1" applyFill="1" applyBorder="1" applyAlignment="1">
      <alignment horizontal="center" vertical="center"/>
    </xf>
    <xf numFmtId="0" fontId="21" fillId="7" borderId="25" xfId="0" applyFont="1" applyFill="1" applyBorder="1" applyAlignment="1">
      <alignment horizontal="center" vertical="center"/>
    </xf>
    <xf numFmtId="0" fontId="21" fillId="7" borderId="26" xfId="0" applyFont="1" applyFill="1" applyBorder="1" applyAlignment="1">
      <alignment horizontal="center" vertical="center"/>
    </xf>
    <xf numFmtId="0" fontId="22" fillId="9" borderId="27" xfId="0" applyFont="1" applyFill="1" applyBorder="1" applyAlignment="1">
      <alignment horizontal="left" vertical="center"/>
    </xf>
    <xf numFmtId="0" fontId="22" fillId="9" borderId="0" xfId="0" applyFont="1" applyFill="1" applyBorder="1" applyAlignment="1">
      <alignment horizontal="left" vertical="center"/>
    </xf>
    <xf numFmtId="0" fontId="23" fillId="6" borderId="0" xfId="0" applyFont="1" applyFill="1" applyBorder="1" applyAlignment="1">
      <alignment horizontal="left" vertical="center"/>
    </xf>
    <xf numFmtId="0" fontId="24" fillId="8" borderId="28" xfId="0" applyFont="1" applyFill="1" applyBorder="1" applyAlignment="1">
      <alignment horizontal="left" vertical="center"/>
    </xf>
    <xf numFmtId="0" fontId="21" fillId="10" borderId="27" xfId="0" applyFont="1" applyFill="1" applyBorder="1" applyAlignment="1">
      <alignment horizontal="right" vertical="center"/>
    </xf>
    <xf numFmtId="0" fontId="21" fillId="10" borderId="0" xfId="0" applyFont="1" applyFill="1" applyBorder="1" applyAlignment="1">
      <alignment horizontal="right" vertical="center"/>
    </xf>
    <xf numFmtId="0" fontId="21" fillId="10" borderId="28" xfId="0" applyFont="1" applyFill="1" applyBorder="1" applyAlignment="1">
      <alignment horizontal="right" vertical="center"/>
    </xf>
    <xf numFmtId="0" fontId="18" fillId="6" borderId="27" xfId="0" applyFont="1" applyFill="1" applyBorder="1" applyAlignment="1">
      <alignment horizontal="center" vertical="center"/>
    </xf>
    <xf numFmtId="0" fontId="18" fillId="6" borderId="0" xfId="0" applyFont="1" applyFill="1" applyBorder="1" applyAlignment="1">
      <alignment horizontal="center" vertical="center"/>
    </xf>
    <xf numFmtId="0" fontId="18" fillId="6" borderId="0" xfId="0" applyFont="1" applyFill="1" applyBorder="1" applyAlignment="1">
      <alignment horizontal="center" vertical="center"/>
    </xf>
    <xf numFmtId="0" fontId="18" fillId="6" borderId="28" xfId="0" applyFont="1" applyFill="1" applyBorder="1" applyAlignment="1">
      <alignment horizontal="center" vertical="center"/>
    </xf>
    <xf numFmtId="0" fontId="17" fillId="0" borderId="27" xfId="0" applyFont="1" applyBorder="1" applyAlignment="1">
      <alignment horizontal="left" vertical="center" wrapText="1"/>
    </xf>
    <xf numFmtId="0" fontId="17" fillId="0" borderId="0" xfId="0" applyFont="1" applyBorder="1" applyAlignment="1">
      <alignment horizontal="left" vertical="center"/>
    </xf>
    <xf numFmtId="0" fontId="17" fillId="0" borderId="0" xfId="0" applyFont="1" applyBorder="1" applyAlignment="1">
      <alignment horizontal="center" vertical="center"/>
    </xf>
    <xf numFmtId="0" fontId="17" fillId="0" borderId="28" xfId="0" applyFont="1" applyBorder="1" applyAlignment="1">
      <alignment horizontal="left" vertical="center"/>
    </xf>
    <xf numFmtId="0" fontId="17" fillId="0" borderId="0" xfId="0" applyFont="1" applyBorder="1" applyAlignment="1">
      <alignment horizontal="left" vertical="center" wrapText="1"/>
    </xf>
    <xf numFmtId="0" fontId="17" fillId="0" borderId="27" xfId="0" applyFont="1" applyBorder="1" applyAlignment="1">
      <alignment horizontal="left" vertical="center"/>
    </xf>
    <xf numFmtId="0" fontId="21" fillId="10" borderId="27" xfId="0" applyFont="1" applyFill="1" applyBorder="1" applyAlignment="1">
      <alignment vertical="center"/>
    </xf>
    <xf numFmtId="0" fontId="21" fillId="10" borderId="0" xfId="0" applyFont="1" applyFill="1" applyBorder="1" applyAlignment="1">
      <alignment vertical="center"/>
    </xf>
    <xf numFmtId="0" fontId="21" fillId="10" borderId="0" xfId="0" applyFont="1" applyFill="1" applyBorder="1" applyAlignment="1">
      <alignment horizontal="center" vertical="center"/>
    </xf>
    <xf numFmtId="0" fontId="21" fillId="10" borderId="28" xfId="0" applyFont="1" applyFill="1" applyBorder="1" applyAlignment="1">
      <alignment horizontal="right" vertical="center"/>
    </xf>
    <xf numFmtId="0" fontId="21" fillId="10" borderId="24" xfId="0" applyFont="1" applyFill="1" applyBorder="1" applyAlignment="1">
      <alignment horizontal="center" vertical="center"/>
    </xf>
    <xf numFmtId="0" fontId="21" fillId="10" borderId="25" xfId="0" applyFont="1" applyFill="1" applyBorder="1" applyAlignment="1">
      <alignment horizontal="center" vertical="center"/>
    </xf>
    <xf numFmtId="0" fontId="21" fillId="10" borderId="26" xfId="0" applyFont="1" applyFill="1" applyBorder="1" applyAlignment="1">
      <alignment horizontal="center" vertical="center"/>
    </xf>
    <xf numFmtId="0" fontId="17" fillId="0" borderId="0" xfId="0" applyFont="1" applyAlignment="1">
      <alignment horizontal="left" vertical="center"/>
    </xf>
    <xf numFmtId="0" fontId="17" fillId="0" borderId="27" xfId="0" applyFont="1" applyBorder="1" applyAlignment="1">
      <alignment horizontal="center" vertical="center"/>
    </xf>
    <xf numFmtId="0" fontId="17" fillId="0" borderId="0" xfId="0" applyFont="1" applyBorder="1" applyAlignment="1">
      <alignment horizontal="center" vertical="center"/>
    </xf>
    <xf numFmtId="0" fontId="17" fillId="0" borderId="28" xfId="0" applyFont="1" applyBorder="1" applyAlignment="1">
      <alignment horizontal="center" vertical="center"/>
    </xf>
    <xf numFmtId="0" fontId="17" fillId="0" borderId="30" xfId="0" applyFont="1" applyBorder="1" applyAlignment="1">
      <alignment horizontal="center" vertical="center"/>
    </xf>
    <xf numFmtId="0" fontId="17" fillId="0" borderId="0" xfId="0" applyFont="1" applyBorder="1" applyAlignment="1">
      <alignment horizontal="left" vertical="center"/>
    </xf>
    <xf numFmtId="0" fontId="17" fillId="0" borderId="27" xfId="0" applyFont="1" applyBorder="1" applyAlignment="1">
      <alignment vertical="center"/>
    </xf>
    <xf numFmtId="0" fontId="18" fillId="0" borderId="10" xfId="0" applyFont="1" applyBorder="1" applyAlignment="1">
      <alignment horizontal="center" vertical="center"/>
    </xf>
    <xf numFmtId="0" fontId="18" fillId="0" borderId="0" xfId="0" applyFont="1" applyBorder="1" applyAlignment="1">
      <alignment horizontal="center" vertical="center"/>
    </xf>
    <xf numFmtId="0" fontId="17" fillId="0" borderId="28" xfId="0" applyFont="1" applyBorder="1" applyAlignment="1">
      <alignment vertical="center"/>
    </xf>
    <xf numFmtId="0" fontId="18" fillId="0" borderId="32" xfId="0" applyFont="1" applyBorder="1" applyAlignment="1">
      <alignment horizontal="right" vertical="center"/>
    </xf>
    <xf numFmtId="0" fontId="17" fillId="0" borderId="1" xfId="0" applyFont="1" applyBorder="1" applyAlignment="1">
      <alignment horizontal="center" vertical="center"/>
    </xf>
    <xf numFmtId="0" fontId="17" fillId="6" borderId="1" xfId="0" applyFont="1" applyFill="1" applyBorder="1" applyAlignment="1">
      <alignment horizontal="center" vertical="center"/>
    </xf>
    <xf numFmtId="0" fontId="18" fillId="0" borderId="29" xfId="0" applyFont="1" applyBorder="1" applyAlignment="1">
      <alignment horizontal="right" vertical="center"/>
    </xf>
    <xf numFmtId="0" fontId="17" fillId="0" borderId="31" xfId="0" applyFont="1" applyBorder="1" applyAlignment="1">
      <alignment horizontal="center" vertical="center"/>
    </xf>
    <xf numFmtId="0" fontId="21" fillId="7" borderId="24" xfId="0" applyFont="1" applyFill="1" applyBorder="1" applyAlignment="1">
      <alignment horizontal="left" vertical="center" wrapText="1"/>
    </xf>
    <xf numFmtId="0" fontId="21" fillId="7" borderId="25" xfId="0" applyFont="1" applyFill="1" applyBorder="1" applyAlignment="1">
      <alignment horizontal="left" vertical="center" wrapText="1"/>
    </xf>
    <xf numFmtId="0" fontId="21" fillId="7" borderId="26" xfId="0" applyFont="1" applyFill="1" applyBorder="1" applyAlignment="1">
      <alignment horizontal="left" vertical="center" wrapText="1"/>
    </xf>
    <xf numFmtId="0" fontId="26" fillId="6" borderId="27" xfId="0" applyFont="1" applyFill="1" applyBorder="1" applyAlignment="1">
      <alignment horizontal="left" vertical="center"/>
    </xf>
    <xf numFmtId="0" fontId="26" fillId="6" borderId="0" xfId="0" applyFont="1" applyFill="1" applyBorder="1" applyAlignment="1">
      <alignment horizontal="left" vertical="center"/>
    </xf>
    <xf numFmtId="0" fontId="26" fillId="6" borderId="28" xfId="0" applyFont="1" applyFill="1" applyBorder="1" applyAlignment="1">
      <alignment horizontal="left" vertical="center"/>
    </xf>
    <xf numFmtId="0" fontId="17" fillId="0" borderId="0" xfId="0" applyFont="1" applyBorder="1" applyAlignment="1">
      <alignment vertical="center"/>
    </xf>
    <xf numFmtId="0" fontId="21" fillId="7" borderId="0" xfId="0" applyFont="1" applyFill="1" applyAlignment="1">
      <alignment vertical="center"/>
    </xf>
    <xf numFmtId="0" fontId="26" fillId="6" borderId="0" xfId="0" applyFont="1" applyFill="1" applyAlignment="1">
      <alignment vertical="center"/>
    </xf>
    <xf numFmtId="0" fontId="27" fillId="6" borderId="0" xfId="0" applyFont="1" applyFill="1" applyAlignment="1">
      <alignment vertical="center"/>
    </xf>
    <xf numFmtId="0" fontId="18" fillId="5" borderId="27" xfId="0" applyFont="1" applyFill="1" applyBorder="1" applyAlignment="1">
      <alignment horizontal="center" vertical="center"/>
    </xf>
    <xf numFmtId="0" fontId="18" fillId="5" borderId="0" xfId="0" applyFont="1" applyFill="1" applyAlignment="1">
      <alignment horizontal="center" vertical="center"/>
    </xf>
    <xf numFmtId="15" fontId="17" fillId="0" borderId="1" xfId="0" applyNumberFormat="1" applyFont="1" applyBorder="1" applyAlignment="1">
      <alignment horizontal="center" vertical="center"/>
    </xf>
    <xf numFmtId="0" fontId="17" fillId="0" borderId="0" xfId="0" applyFont="1" applyAlignment="1">
      <alignment horizontal="left" vertical="top"/>
    </xf>
    <xf numFmtId="0" fontId="17" fillId="0" borderId="24" xfId="0" applyFont="1" applyBorder="1" applyAlignment="1">
      <alignment horizontal="left" vertical="top" wrapText="1"/>
    </xf>
    <xf numFmtId="0" fontId="17" fillId="0" borderId="25" xfId="0" applyFont="1" applyBorder="1" applyAlignment="1">
      <alignment horizontal="left" vertical="top" wrapText="1"/>
    </xf>
    <xf numFmtId="0" fontId="17" fillId="0" borderId="26" xfId="0" applyFont="1" applyBorder="1" applyAlignment="1">
      <alignment horizontal="left" vertical="top" wrapText="1"/>
    </xf>
    <xf numFmtId="0" fontId="17" fillId="0" borderId="27" xfId="0" applyFont="1" applyBorder="1" applyAlignment="1">
      <alignment horizontal="left" vertical="top" wrapText="1"/>
    </xf>
    <xf numFmtId="0" fontId="17" fillId="0" borderId="0" xfId="0" applyFont="1" applyAlignment="1">
      <alignment horizontal="left" vertical="top" wrapText="1"/>
    </xf>
    <xf numFmtId="0" fontId="17" fillId="0" borderId="28" xfId="0" applyFont="1" applyBorder="1" applyAlignment="1">
      <alignment horizontal="left" vertical="top" wrapText="1"/>
    </xf>
    <xf numFmtId="0" fontId="17" fillId="0" borderId="29" xfId="0" applyFont="1" applyBorder="1" applyAlignment="1">
      <alignment horizontal="left" vertical="top" wrapText="1"/>
    </xf>
    <xf numFmtId="0" fontId="17" fillId="0" borderId="30" xfId="0" applyFont="1" applyBorder="1" applyAlignment="1">
      <alignment horizontal="left" vertical="top" wrapText="1"/>
    </xf>
    <xf numFmtId="0" fontId="17" fillId="0" borderId="31" xfId="0" applyFont="1" applyBorder="1" applyAlignment="1">
      <alignment horizontal="left" vertical="top" wrapText="1"/>
    </xf>
    <xf numFmtId="0" fontId="17" fillId="0" borderId="0" xfId="0" applyFont="1" applyBorder="1" applyAlignment="1">
      <alignment horizontal="left" vertical="top" wrapText="1"/>
    </xf>
    <xf numFmtId="0" fontId="17" fillId="0" borderId="33" xfId="0" applyFont="1" applyBorder="1" applyAlignment="1">
      <alignment horizontal="left" vertical="top" wrapText="1"/>
    </xf>
    <xf numFmtId="0" fontId="17" fillId="0" borderId="34" xfId="0" applyFont="1" applyBorder="1" applyAlignment="1">
      <alignment horizontal="left" vertical="top" wrapText="1"/>
    </xf>
    <xf numFmtId="0" fontId="17" fillId="0" borderId="35" xfId="0" applyFont="1" applyBorder="1" applyAlignment="1">
      <alignment horizontal="left" vertical="top" wrapText="1"/>
    </xf>
    <xf numFmtId="0" fontId="17" fillId="0" borderId="6" xfId="0" applyFont="1" applyBorder="1" applyAlignment="1">
      <alignment horizontal="left" vertical="top" wrapText="1"/>
    </xf>
    <xf numFmtId="0" fontId="17" fillId="0" borderId="11"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36" xfId="0" applyFont="1" applyBorder="1" applyAlignment="1">
      <alignment horizontal="left" vertical="top" wrapText="1"/>
    </xf>
    <xf numFmtId="0" fontId="17" fillId="0" borderId="27" xfId="0" applyFont="1" applyBorder="1" applyAlignment="1">
      <alignment horizontal="left" vertical="top" wrapText="1"/>
    </xf>
    <xf numFmtId="0" fontId="17" fillId="0" borderId="28" xfId="0" applyFont="1" applyBorder="1" applyAlignment="1">
      <alignment horizontal="left" vertical="top" wrapText="1"/>
    </xf>
    <xf numFmtId="0" fontId="17" fillId="0" borderId="0" xfId="0" applyFont="1" applyAlignment="1">
      <alignment horizontal="left" vertical="center"/>
    </xf>
    <xf numFmtId="0" fontId="17" fillId="0" borderId="0" xfId="0" applyFont="1" applyAlignment="1">
      <alignment horizontal="left" vertical="center" wrapText="1"/>
    </xf>
    <xf numFmtId="0" fontId="17" fillId="0" borderId="28" xfId="0" applyFont="1" applyBorder="1" applyAlignment="1">
      <alignment horizontal="left" vertical="center" wrapText="1"/>
    </xf>
    <xf numFmtId="0" fontId="17" fillId="0" borderId="0" xfId="0" applyFont="1" applyAlignment="1">
      <alignment horizontal="left" vertical="top"/>
    </xf>
    <xf numFmtId="0" fontId="17" fillId="0" borderId="0" xfId="0" applyFont="1" applyBorder="1" applyAlignment="1">
      <alignment horizontal="left" vertical="top"/>
    </xf>
    <xf numFmtId="0" fontId="17" fillId="0" borderId="27" xfId="0" applyFont="1" applyBorder="1" applyAlignment="1">
      <alignment horizontal="left" vertical="top"/>
    </xf>
    <xf numFmtId="0" fontId="17" fillId="0" borderId="29" xfId="0" applyFont="1" applyBorder="1" applyAlignment="1">
      <alignment horizontal="left" vertical="top"/>
    </xf>
    <xf numFmtId="0" fontId="17" fillId="0" borderId="30" xfId="0" applyFont="1" applyBorder="1" applyAlignment="1">
      <alignment horizontal="left" vertical="top"/>
    </xf>
    <xf numFmtId="0" fontId="17" fillId="0" borderId="31" xfId="0" applyFont="1" applyBorder="1" applyAlignment="1">
      <alignment horizontal="left" vertical="top" wrapText="1"/>
    </xf>
    <xf numFmtId="0" fontId="17" fillId="6" borderId="25" xfId="0" applyFont="1" applyFill="1" applyBorder="1" applyAlignment="1">
      <alignment horizontal="left" vertical="center"/>
    </xf>
    <xf numFmtId="0" fontId="3" fillId="0" borderId="0" xfId="0" applyFont="1" applyBorder="1" applyAlignment="1">
      <alignment vertical="top"/>
    </xf>
    <xf numFmtId="0" fontId="26" fillId="0" borderId="25" xfId="0" applyFont="1" applyBorder="1" applyAlignment="1">
      <alignment horizontal="left" vertical="top" wrapText="1"/>
    </xf>
    <xf numFmtId="0" fontId="26" fillId="0" borderId="0" xfId="0" applyFont="1" applyBorder="1" applyAlignment="1">
      <alignment horizontal="left" vertical="top" wrapText="1"/>
    </xf>
    <xf numFmtId="0" fontId="0" fillId="0" borderId="0" xfId="0" applyAlignment="1">
      <alignment vertical="center"/>
    </xf>
    <xf numFmtId="0" fontId="0" fillId="8" borderId="0" xfId="0" applyFill="1" applyAlignment="1">
      <alignment vertical="center"/>
    </xf>
    <xf numFmtId="0" fontId="36" fillId="0" borderId="0" xfId="0" applyFont="1" applyAlignment="1">
      <alignment vertical="center"/>
    </xf>
    <xf numFmtId="2" fontId="0" fillId="8" borderId="0" xfId="0" applyNumberFormat="1" applyFill="1" applyAlignment="1">
      <alignment vertical="center"/>
    </xf>
    <xf numFmtId="2" fontId="0" fillId="0" borderId="0" xfId="0" applyNumberFormat="1" applyAlignment="1">
      <alignment vertical="center"/>
    </xf>
    <xf numFmtId="9" fontId="37" fillId="8" borderId="0" xfId="2" applyFont="1" applyFill="1" applyBorder="1" applyAlignment="1">
      <alignment horizontal="center" vertical="center"/>
    </xf>
    <xf numFmtId="0" fontId="38" fillId="0" borderId="0" xfId="0" applyFont="1" applyAlignment="1">
      <alignment vertical="center"/>
    </xf>
    <xf numFmtId="1" fontId="39" fillId="5" borderId="0" xfId="0" applyNumberFormat="1" applyFont="1" applyFill="1" applyAlignment="1">
      <alignment vertical="center"/>
    </xf>
    <xf numFmtId="1" fontId="39" fillId="3" borderId="0" xfId="0" applyNumberFormat="1" applyFont="1" applyFill="1" applyAlignment="1">
      <alignment vertical="center"/>
    </xf>
    <xf numFmtId="0" fontId="0" fillId="3" borderId="0" xfId="0" applyFill="1" applyAlignment="1">
      <alignment vertical="center"/>
    </xf>
    <xf numFmtId="0" fontId="40" fillId="0" borderId="0" xfId="0" applyFont="1" applyAlignment="1">
      <alignment horizontal="right" vertical="center"/>
    </xf>
    <xf numFmtId="0" fontId="1" fillId="9" borderId="0" xfId="0" applyFont="1" applyFill="1" applyAlignment="1">
      <alignment horizontal="left" vertical="center"/>
    </xf>
    <xf numFmtId="0" fontId="40" fillId="8" borderId="0" xfId="0" applyFont="1" applyFill="1" applyAlignment="1">
      <alignment vertical="center"/>
    </xf>
    <xf numFmtId="1" fontId="1" fillId="8" borderId="0" xfId="0" applyNumberFormat="1" applyFont="1" applyFill="1" applyAlignment="1">
      <alignment vertical="center"/>
    </xf>
    <xf numFmtId="0" fontId="1" fillId="8" borderId="0" xfId="0" applyFont="1" applyFill="1" applyAlignment="1">
      <alignment vertical="center"/>
    </xf>
    <xf numFmtId="0" fontId="41" fillId="0" borderId="0" xfId="0" applyFont="1" applyAlignment="1">
      <alignment vertical="center"/>
    </xf>
    <xf numFmtId="0" fontId="1" fillId="0" borderId="0" xfId="0" applyFont="1" applyAlignment="1">
      <alignment vertical="center" wrapText="1"/>
    </xf>
    <xf numFmtId="0" fontId="32" fillId="7" borderId="24" xfId="0" applyFont="1" applyFill="1" applyBorder="1" applyAlignment="1">
      <alignment horizontal="center" vertical="center" wrapText="1"/>
    </xf>
    <xf numFmtId="0" fontId="33" fillId="7" borderId="25" xfId="0" applyFont="1" applyFill="1" applyBorder="1" applyAlignment="1">
      <alignment vertical="center" wrapText="1"/>
    </xf>
    <xf numFmtId="0" fontId="33" fillId="7" borderId="25" xfId="0" applyFont="1" applyFill="1" applyBorder="1" applyAlignment="1">
      <alignment horizontal="center" vertical="center" wrapText="1"/>
    </xf>
    <xf numFmtId="0" fontId="33" fillId="7" borderId="26" xfId="0" applyFont="1" applyFill="1" applyBorder="1" applyAlignment="1">
      <alignment horizontal="center" vertical="center" wrapText="1"/>
    </xf>
    <xf numFmtId="0" fontId="32" fillId="7" borderId="27" xfId="0" applyFont="1" applyFill="1" applyBorder="1" applyAlignment="1">
      <alignment horizontal="center" vertical="center" wrapText="1"/>
    </xf>
    <xf numFmtId="0" fontId="16" fillId="7" borderId="0" xfId="0" applyFont="1" applyFill="1" applyBorder="1" applyAlignment="1">
      <alignment vertical="center"/>
    </xf>
    <xf numFmtId="0" fontId="33" fillId="7" borderId="0" xfId="0" applyFont="1" applyFill="1" applyBorder="1" applyAlignment="1">
      <alignment horizontal="center" vertical="center" wrapText="1"/>
    </xf>
    <xf numFmtId="0" fontId="33" fillId="7" borderId="28" xfId="0" applyFont="1" applyFill="1" applyBorder="1" applyAlignment="1">
      <alignment horizontal="center" vertical="center" wrapText="1"/>
    </xf>
    <xf numFmtId="0" fontId="30" fillId="10" borderId="27" xfId="0" applyFont="1" applyFill="1" applyBorder="1" applyAlignment="1">
      <alignment vertical="center" wrapText="1"/>
    </xf>
    <xf numFmtId="0" fontId="15" fillId="10" borderId="0" xfId="0" applyFont="1" applyFill="1" applyBorder="1" applyAlignment="1">
      <alignment vertical="center"/>
    </xf>
    <xf numFmtId="0" fontId="15" fillId="10" borderId="28" xfId="0" applyFont="1" applyFill="1" applyBorder="1" applyAlignment="1">
      <alignment vertical="center"/>
    </xf>
    <xf numFmtId="0" fontId="0" fillId="0" borderId="27" xfId="0" applyBorder="1" applyAlignment="1">
      <alignment vertical="center" wrapText="1"/>
    </xf>
    <xf numFmtId="0" fontId="0" fillId="0" borderId="0" xfId="0" applyBorder="1" applyAlignment="1">
      <alignment vertical="center"/>
    </xf>
    <xf numFmtId="0" fontId="31" fillId="8" borderId="0" xfId="0" applyFont="1" applyFill="1" applyBorder="1" applyAlignment="1">
      <alignment vertical="center"/>
    </xf>
    <xf numFmtId="0" fontId="0" fillId="0" borderId="28" xfId="0" applyBorder="1" applyAlignment="1">
      <alignment vertical="center"/>
    </xf>
    <xf numFmtId="0" fontId="0" fillId="0" borderId="27" xfId="0" applyBorder="1" applyAlignment="1">
      <alignment vertical="center"/>
    </xf>
    <xf numFmtId="0" fontId="0" fillId="8" borderId="0" xfId="0" applyFill="1" applyBorder="1" applyAlignment="1">
      <alignment vertical="center"/>
    </xf>
    <xf numFmtId="0" fontId="0" fillId="0" borderId="27" xfId="0" applyFont="1" applyBorder="1" applyAlignment="1">
      <alignment vertical="center" wrapText="1"/>
    </xf>
    <xf numFmtId="0" fontId="31" fillId="0" borderId="27" xfId="0" applyFont="1" applyBorder="1" applyAlignment="1">
      <alignment vertical="center" wrapText="1"/>
    </xf>
    <xf numFmtId="0" fontId="35" fillId="0" borderId="27" xfId="0" applyFont="1" applyBorder="1" applyAlignment="1">
      <alignment vertical="center" wrapText="1"/>
    </xf>
    <xf numFmtId="0" fontId="35" fillId="0" borderId="27" xfId="0" applyFont="1" applyBorder="1" applyAlignment="1">
      <alignment vertical="center"/>
    </xf>
    <xf numFmtId="0" fontId="1" fillId="10" borderId="0" xfId="0" applyFont="1" applyFill="1" applyBorder="1" applyAlignment="1">
      <alignment vertical="center"/>
    </xf>
    <xf numFmtId="0" fontId="1" fillId="10" borderId="29" xfId="0" applyFont="1" applyFill="1" applyBorder="1" applyAlignment="1">
      <alignment vertical="center"/>
    </xf>
    <xf numFmtId="0" fontId="1" fillId="10" borderId="30" xfId="0" applyFont="1" applyFill="1" applyBorder="1" applyAlignment="1">
      <alignment vertical="center"/>
    </xf>
    <xf numFmtId="0" fontId="0" fillId="10" borderId="31" xfId="0" applyFill="1" applyBorder="1" applyAlignment="1">
      <alignment vertical="center"/>
    </xf>
    <xf numFmtId="0" fontId="17" fillId="0" borderId="0" xfId="0" applyFont="1"/>
    <xf numFmtId="0" fontId="18" fillId="0" borderId="0" xfId="0" applyFont="1" applyAlignment="1">
      <alignment vertical="center"/>
    </xf>
    <xf numFmtId="0" fontId="18" fillId="0" borderId="0" xfId="0" applyFont="1" applyAlignment="1">
      <alignment horizontal="left" vertical="center" indent="5"/>
    </xf>
    <xf numFmtId="0" fontId="18" fillId="0" borderId="0" xfId="0" applyFont="1" applyAlignment="1">
      <alignment horizontal="left" vertical="top" wrapText="1"/>
    </xf>
    <xf numFmtId="0" fontId="8" fillId="0" borderId="0" xfId="1" applyAlignment="1">
      <alignment vertical="center" wrapText="1"/>
    </xf>
    <xf numFmtId="0" fontId="43" fillId="0" borderId="0" xfId="0" applyFont="1" applyAlignment="1">
      <alignment horizontal="left" vertical="center" wrapText="1" indent="1"/>
    </xf>
  </cellXfs>
  <cellStyles count="4">
    <cellStyle name="Hipervínculo" xfId="1" builtinId="8"/>
    <cellStyle name="Normal" xfId="0" builtinId="0"/>
    <cellStyle name="Normal 4" xfId="3"/>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609600</xdr:colOff>
      <xdr:row>46</xdr:row>
      <xdr:rowOff>161925</xdr:rowOff>
    </xdr:from>
    <xdr:to>
      <xdr:col>8</xdr:col>
      <xdr:colOff>1885950</xdr:colOff>
      <xdr:row>52</xdr:row>
      <xdr:rowOff>104775</xdr:rowOff>
    </xdr:to>
    <xdr:grpSp>
      <xdr:nvGrpSpPr>
        <xdr:cNvPr id="2" name="1 Grupo">
          <a:extLst>
            <a:ext uri="{FF2B5EF4-FFF2-40B4-BE49-F238E27FC236}">
              <a16:creationId xmlns:a16="http://schemas.microsoft.com/office/drawing/2014/main" xmlns="" id="{00000000-0008-0000-0000-000007000000}"/>
            </a:ext>
          </a:extLst>
        </xdr:cNvPr>
        <xdr:cNvGrpSpPr/>
      </xdr:nvGrpSpPr>
      <xdr:grpSpPr>
        <a:xfrm>
          <a:off x="11029950" y="17145000"/>
          <a:ext cx="1276350" cy="1085850"/>
          <a:chOff x="4095673" y="5375903"/>
          <a:chExt cx="1177414" cy="1077971"/>
        </a:xfrm>
      </xdr:grpSpPr>
      <xdr:sp macro="" textlink="">
        <xdr:nvSpPr>
          <xdr:cNvPr id="3"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4"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5"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6"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9"/>
  <sheetViews>
    <sheetView topLeftCell="A45" workbookViewId="0">
      <selection activeCell="B90" sqref="B90"/>
    </sheetView>
  </sheetViews>
  <sheetFormatPr baseColWidth="10" defaultRowHeight="15"/>
  <cols>
    <col min="2" max="2" width="26.140625" customWidth="1"/>
    <col min="3" max="3" width="35" customWidth="1"/>
    <col min="5" max="5" width="24" customWidth="1"/>
    <col min="7" max="7" width="15.28515625" customWidth="1"/>
    <col min="8" max="8" width="21.5703125" customWidth="1"/>
    <col min="9" max="9" width="38.5703125" customWidth="1"/>
  </cols>
  <sheetData>
    <row r="1" spans="1:14" ht="15.75" thickBot="1">
      <c r="A1" s="68"/>
      <c r="B1" s="69"/>
      <c r="C1" s="69"/>
      <c r="D1" s="69"/>
      <c r="E1" s="69"/>
      <c r="F1" s="69"/>
      <c r="G1" s="69"/>
      <c r="H1" s="69"/>
      <c r="I1" s="69"/>
      <c r="J1" s="68"/>
      <c r="K1" s="68"/>
      <c r="L1" s="68"/>
      <c r="M1" s="68"/>
      <c r="N1" s="68"/>
    </row>
    <row r="2" spans="1:14" ht="15.75" thickBot="1">
      <c r="A2" s="68"/>
      <c r="B2" s="70" t="s">
        <v>79</v>
      </c>
      <c r="C2" s="71"/>
      <c r="D2" s="71"/>
      <c r="E2" s="71"/>
      <c r="F2" s="71"/>
      <c r="G2" s="71"/>
      <c r="H2" s="71"/>
      <c r="I2" s="72"/>
      <c r="J2" s="68"/>
      <c r="K2" s="68"/>
      <c r="L2" s="68"/>
      <c r="M2" s="68"/>
      <c r="N2" s="68"/>
    </row>
    <row r="3" spans="1:14">
      <c r="A3" s="68"/>
      <c r="B3" s="69"/>
      <c r="C3" s="69"/>
      <c r="D3" s="69"/>
      <c r="E3" s="69"/>
      <c r="F3" s="69"/>
      <c r="G3" s="69"/>
      <c r="H3" s="69"/>
      <c r="I3" s="69"/>
      <c r="J3" s="68"/>
      <c r="K3" s="68"/>
      <c r="L3" s="68"/>
      <c r="M3" s="68"/>
      <c r="N3" s="68"/>
    </row>
    <row r="4" spans="1:14" ht="15.75" thickBot="1">
      <c r="A4" s="68"/>
      <c r="B4" s="69"/>
      <c r="C4" s="69"/>
      <c r="D4" s="69"/>
      <c r="E4" s="69"/>
      <c r="F4" s="69"/>
      <c r="G4" s="69"/>
      <c r="H4" s="69"/>
      <c r="I4" s="69"/>
      <c r="J4" s="68"/>
      <c r="K4" s="68"/>
      <c r="L4" s="68"/>
      <c r="M4" s="68"/>
      <c r="N4" s="68"/>
    </row>
    <row r="5" spans="1:14">
      <c r="A5" s="68"/>
      <c r="B5" s="73" t="s">
        <v>80</v>
      </c>
      <c r="C5" s="74"/>
      <c r="D5" s="74"/>
      <c r="E5" s="74"/>
      <c r="F5" s="74"/>
      <c r="G5" s="74"/>
      <c r="H5" s="74"/>
      <c r="I5" s="75"/>
      <c r="J5" s="68"/>
      <c r="K5" s="68"/>
      <c r="L5" s="68"/>
      <c r="M5" s="68"/>
      <c r="N5" s="68"/>
    </row>
    <row r="6" spans="1:14">
      <c r="A6" s="68"/>
      <c r="B6" s="76" t="s">
        <v>81</v>
      </c>
      <c r="C6" s="77" t="s">
        <v>121</v>
      </c>
      <c r="D6" s="77"/>
      <c r="E6" s="77"/>
      <c r="F6" s="77"/>
      <c r="G6" s="77"/>
      <c r="H6" s="77"/>
      <c r="I6" s="78"/>
      <c r="J6" s="68"/>
      <c r="K6" s="68"/>
      <c r="L6" s="68"/>
      <c r="M6" s="68"/>
      <c r="N6" s="68"/>
    </row>
    <row r="7" spans="1:14">
      <c r="A7" s="68"/>
      <c r="B7" s="76" t="s">
        <v>82</v>
      </c>
      <c r="C7" s="77" t="s">
        <v>115</v>
      </c>
      <c r="D7" s="77"/>
      <c r="E7" s="77"/>
      <c r="F7" s="77"/>
      <c r="G7" s="77"/>
      <c r="H7" s="77"/>
      <c r="I7" s="78"/>
      <c r="J7" s="68"/>
      <c r="K7" s="68"/>
      <c r="L7" s="68"/>
      <c r="M7" s="68"/>
      <c r="N7" s="68"/>
    </row>
    <row r="8" spans="1:14">
      <c r="A8" s="68"/>
      <c r="B8" s="79" t="s">
        <v>83</v>
      </c>
      <c r="C8" s="80" t="s">
        <v>84</v>
      </c>
      <c r="D8" s="77" t="s">
        <v>116</v>
      </c>
      <c r="E8" s="77"/>
      <c r="F8" s="77"/>
      <c r="G8" s="77"/>
      <c r="H8" s="77"/>
      <c r="I8" s="78"/>
      <c r="J8" s="68"/>
      <c r="K8" s="68"/>
      <c r="L8" s="68"/>
      <c r="M8" s="68"/>
      <c r="N8" s="68"/>
    </row>
    <row r="9" spans="1:14">
      <c r="A9" s="68"/>
      <c r="B9" s="79"/>
      <c r="C9" s="80" t="s">
        <v>85</v>
      </c>
      <c r="D9" s="77" t="s">
        <v>117</v>
      </c>
      <c r="E9" s="77"/>
      <c r="F9" s="77"/>
      <c r="G9" s="77"/>
      <c r="H9" s="77"/>
      <c r="I9" s="78"/>
      <c r="J9" s="68"/>
      <c r="K9" s="68"/>
      <c r="L9" s="68"/>
      <c r="M9" s="68"/>
      <c r="N9" s="68"/>
    </row>
    <row r="10" spans="1:14">
      <c r="A10" s="68"/>
      <c r="B10" s="79"/>
      <c r="C10" s="80" t="s">
        <v>86</v>
      </c>
      <c r="D10" s="77" t="s">
        <v>118</v>
      </c>
      <c r="E10" s="77"/>
      <c r="F10" s="77"/>
      <c r="G10" s="77"/>
      <c r="H10" s="77"/>
      <c r="I10" s="78"/>
      <c r="J10" s="68"/>
      <c r="K10" s="68"/>
      <c r="L10" s="68"/>
      <c r="M10" s="68"/>
      <c r="N10" s="68"/>
    </row>
    <row r="11" spans="1:14">
      <c r="A11" s="68"/>
      <c r="B11" s="76" t="s">
        <v>87</v>
      </c>
      <c r="C11" s="77" t="s">
        <v>119</v>
      </c>
      <c r="D11" s="77"/>
      <c r="E11" s="77"/>
      <c r="F11" s="77"/>
      <c r="G11" s="77"/>
      <c r="H11" s="77"/>
      <c r="I11" s="78"/>
      <c r="J11" s="68"/>
      <c r="K11" s="68"/>
      <c r="L11" s="68"/>
      <c r="M11" s="68"/>
      <c r="N11" s="68"/>
    </row>
    <row r="12" spans="1:14" ht="75.75" thickBot="1">
      <c r="A12" s="68"/>
      <c r="B12" s="81" t="s">
        <v>88</v>
      </c>
      <c r="C12" s="82" t="s">
        <v>120</v>
      </c>
      <c r="D12" s="83"/>
      <c r="E12" s="83"/>
      <c r="F12" s="83"/>
      <c r="G12" s="83"/>
      <c r="H12" s="83"/>
      <c r="I12" s="84"/>
      <c r="J12" s="68"/>
      <c r="K12" s="68"/>
      <c r="L12" s="68"/>
      <c r="M12" s="68"/>
      <c r="N12" s="68"/>
    </row>
    <row r="13" spans="1:14" ht="15.75" thickBot="1">
      <c r="A13" s="68"/>
      <c r="B13" s="68"/>
      <c r="C13" s="68"/>
      <c r="D13" s="68"/>
      <c r="E13" s="68"/>
      <c r="F13" s="68"/>
      <c r="G13" s="68"/>
      <c r="H13" s="68"/>
      <c r="I13" s="68"/>
      <c r="J13" s="68"/>
      <c r="K13" s="68"/>
      <c r="L13" s="68"/>
      <c r="M13" s="68"/>
      <c r="N13" s="68"/>
    </row>
    <row r="14" spans="1:14">
      <c r="A14" s="68"/>
      <c r="B14" s="85" t="s">
        <v>89</v>
      </c>
      <c r="C14" s="86"/>
      <c r="D14" s="86"/>
      <c r="E14" s="86"/>
      <c r="F14" s="86"/>
      <c r="G14" s="86"/>
      <c r="H14" s="86"/>
      <c r="I14" s="87"/>
      <c r="J14" s="68"/>
      <c r="K14" s="68"/>
      <c r="L14" s="68"/>
      <c r="M14" s="68"/>
      <c r="N14" s="68"/>
    </row>
    <row r="15" spans="1:14">
      <c r="A15" s="68"/>
      <c r="B15" s="148" t="s">
        <v>158</v>
      </c>
      <c r="C15" s="154"/>
      <c r="D15" s="154"/>
      <c r="E15" s="154"/>
      <c r="F15" s="154"/>
      <c r="G15" s="154"/>
      <c r="H15" s="154"/>
      <c r="I15" s="150"/>
      <c r="J15" s="68"/>
      <c r="K15" s="68"/>
      <c r="L15" s="68"/>
      <c r="M15" s="68"/>
      <c r="N15" s="68"/>
    </row>
    <row r="16" spans="1:14">
      <c r="A16" s="68"/>
      <c r="B16" s="148"/>
      <c r="C16" s="154"/>
      <c r="D16" s="154"/>
      <c r="E16" s="154"/>
      <c r="F16" s="154"/>
      <c r="G16" s="154"/>
      <c r="H16" s="154"/>
      <c r="I16" s="150"/>
      <c r="J16" s="68"/>
      <c r="K16" s="68"/>
      <c r="L16" s="68"/>
      <c r="M16" s="68"/>
      <c r="N16" s="68"/>
    </row>
    <row r="17" spans="1:14">
      <c r="A17" s="68"/>
      <c r="B17" s="148"/>
      <c r="C17" s="154"/>
      <c r="D17" s="154"/>
      <c r="E17" s="154"/>
      <c r="F17" s="154"/>
      <c r="G17" s="154"/>
      <c r="H17" s="154"/>
      <c r="I17" s="150"/>
      <c r="J17" s="68"/>
      <c r="K17" s="68"/>
      <c r="L17" s="68"/>
      <c r="M17" s="68"/>
      <c r="N17" s="68"/>
    </row>
    <row r="18" spans="1:14">
      <c r="A18" s="68"/>
      <c r="B18" s="148"/>
      <c r="C18" s="154"/>
      <c r="D18" s="154"/>
      <c r="E18" s="154"/>
      <c r="F18" s="154"/>
      <c r="G18" s="154"/>
      <c r="H18" s="154"/>
      <c r="I18" s="150"/>
      <c r="J18" s="68"/>
      <c r="K18" s="68"/>
      <c r="L18" s="68"/>
      <c r="M18" s="68"/>
      <c r="N18" s="68"/>
    </row>
    <row r="19" spans="1:14">
      <c r="A19" s="68"/>
      <c r="B19" s="148"/>
      <c r="C19" s="154"/>
      <c r="D19" s="154"/>
      <c r="E19" s="154"/>
      <c r="F19" s="154"/>
      <c r="G19" s="154"/>
      <c r="H19" s="154"/>
      <c r="I19" s="150"/>
      <c r="J19" s="68"/>
      <c r="K19" s="68"/>
      <c r="L19" s="68"/>
      <c r="M19" s="68"/>
      <c r="N19" s="68"/>
    </row>
    <row r="20" spans="1:14">
      <c r="A20" s="68"/>
      <c r="B20" s="148"/>
      <c r="C20" s="154"/>
      <c r="D20" s="154"/>
      <c r="E20" s="154"/>
      <c r="F20" s="154"/>
      <c r="G20" s="154"/>
      <c r="H20" s="154"/>
      <c r="I20" s="150"/>
      <c r="J20" s="68"/>
      <c r="K20" s="68"/>
      <c r="L20" s="68"/>
      <c r="M20" s="68"/>
      <c r="N20" s="68"/>
    </row>
    <row r="21" spans="1:14" ht="15.75" thickBot="1">
      <c r="A21" s="68"/>
      <c r="B21" s="151"/>
      <c r="C21" s="152"/>
      <c r="D21" s="152"/>
      <c r="E21" s="152"/>
      <c r="F21" s="152"/>
      <c r="G21" s="152"/>
      <c r="H21" s="152"/>
      <c r="I21" s="153"/>
      <c r="J21" s="68"/>
      <c r="K21" s="68"/>
      <c r="L21" s="68"/>
      <c r="M21" s="68"/>
      <c r="N21" s="68"/>
    </row>
    <row r="22" spans="1:14" ht="15.75" thickBot="1">
      <c r="A22" s="68"/>
      <c r="B22" s="88"/>
      <c r="C22" s="88"/>
      <c r="D22" s="88"/>
      <c r="E22" s="88"/>
      <c r="F22" s="88"/>
      <c r="G22" s="88"/>
      <c r="H22" s="88"/>
      <c r="I22" s="88"/>
      <c r="J22" s="68"/>
      <c r="K22" s="68"/>
      <c r="L22" s="68"/>
      <c r="M22" s="68"/>
      <c r="N22" s="68"/>
    </row>
    <row r="23" spans="1:14">
      <c r="A23" s="68"/>
      <c r="B23" s="89" t="s">
        <v>90</v>
      </c>
      <c r="C23" s="90"/>
      <c r="D23" s="90"/>
      <c r="E23" s="90"/>
      <c r="F23" s="90"/>
      <c r="G23" s="90"/>
      <c r="H23" s="90"/>
      <c r="I23" s="91"/>
      <c r="J23" s="68"/>
      <c r="K23" s="68"/>
      <c r="L23" s="68"/>
      <c r="M23" s="68"/>
      <c r="N23" s="68"/>
    </row>
    <row r="24" spans="1:14">
      <c r="A24" s="68"/>
      <c r="B24" s="92" t="s">
        <v>91</v>
      </c>
      <c r="C24" s="93"/>
      <c r="D24" s="93"/>
      <c r="E24" s="93"/>
      <c r="F24" s="94" t="s">
        <v>92</v>
      </c>
      <c r="G24" s="94"/>
      <c r="H24" s="94"/>
      <c r="I24" s="95" t="s">
        <v>93</v>
      </c>
      <c r="J24" s="68"/>
      <c r="K24" s="68"/>
      <c r="L24" s="68"/>
      <c r="M24" s="68"/>
      <c r="N24" s="68"/>
    </row>
    <row r="25" spans="1:14">
      <c r="A25" s="68"/>
      <c r="B25" s="96" t="s">
        <v>94</v>
      </c>
      <c r="C25" s="97"/>
      <c r="D25" s="97"/>
      <c r="E25" s="97"/>
      <c r="F25" s="97"/>
      <c r="G25" s="97"/>
      <c r="H25" s="97"/>
      <c r="I25" s="98"/>
      <c r="J25" s="68"/>
      <c r="K25" s="68"/>
      <c r="L25" s="68"/>
      <c r="M25" s="68"/>
      <c r="N25" s="68"/>
    </row>
    <row r="26" spans="1:14">
      <c r="A26" s="68"/>
      <c r="B26" s="99" t="s">
        <v>95</v>
      </c>
      <c r="C26" s="100"/>
      <c r="D26" s="100" t="s">
        <v>96</v>
      </c>
      <c r="E26" s="100"/>
      <c r="F26" s="101" t="s">
        <v>49</v>
      </c>
      <c r="G26" s="101" t="s">
        <v>97</v>
      </c>
      <c r="H26" s="101" t="s">
        <v>98</v>
      </c>
      <c r="I26" s="102" t="s">
        <v>99</v>
      </c>
      <c r="J26" s="68"/>
      <c r="K26" s="68"/>
      <c r="L26" s="68"/>
      <c r="M26" s="68"/>
      <c r="N26" s="68"/>
    </row>
    <row r="27" spans="1:14" ht="44.25" customHeight="1">
      <c r="A27" s="68"/>
      <c r="B27" s="103" t="s">
        <v>127</v>
      </c>
      <c r="C27" s="165"/>
      <c r="D27" s="149" t="s">
        <v>132</v>
      </c>
      <c r="E27" s="149"/>
      <c r="F27" s="105">
        <v>3</v>
      </c>
      <c r="G27" s="105">
        <v>3</v>
      </c>
      <c r="H27" s="105">
        <f t="shared" ref="H27:H33" si="0">F27*G27</f>
        <v>9</v>
      </c>
      <c r="I27" s="167" t="s">
        <v>135</v>
      </c>
      <c r="J27" s="68"/>
      <c r="K27" s="68"/>
      <c r="L27" s="68"/>
      <c r="M27" s="68"/>
      <c r="N27" s="68"/>
    </row>
    <row r="28" spans="1:14" ht="43.5" customHeight="1">
      <c r="A28" s="68"/>
      <c r="B28" s="103" t="s">
        <v>128</v>
      </c>
      <c r="C28" s="166"/>
      <c r="D28" s="149" t="s">
        <v>133</v>
      </c>
      <c r="E28" s="149"/>
      <c r="F28" s="105">
        <v>3</v>
      </c>
      <c r="G28" s="105">
        <v>2</v>
      </c>
      <c r="H28" s="105">
        <f t="shared" si="0"/>
        <v>6</v>
      </c>
      <c r="I28" s="167" t="s">
        <v>136</v>
      </c>
      <c r="J28" s="68"/>
      <c r="K28" s="68"/>
      <c r="L28" s="68"/>
      <c r="M28" s="68"/>
      <c r="N28" s="68"/>
    </row>
    <row r="29" spans="1:14" ht="45.75" customHeight="1">
      <c r="A29" s="68"/>
      <c r="B29" s="103" t="s">
        <v>129</v>
      </c>
      <c r="C29" s="166"/>
      <c r="D29" s="166" t="s">
        <v>130</v>
      </c>
      <c r="E29" s="166"/>
      <c r="F29" s="105">
        <v>3</v>
      </c>
      <c r="G29" s="105">
        <v>3</v>
      </c>
      <c r="H29" s="105">
        <f t="shared" si="0"/>
        <v>9</v>
      </c>
      <c r="I29" s="164" t="s">
        <v>136</v>
      </c>
      <c r="J29" s="68"/>
      <c r="K29" s="68"/>
      <c r="L29" s="68"/>
      <c r="M29" s="68"/>
      <c r="N29" s="68"/>
    </row>
    <row r="30" spans="1:14" ht="44.25" customHeight="1">
      <c r="A30" s="68"/>
      <c r="B30" s="103" t="s">
        <v>131</v>
      </c>
      <c r="C30" s="166"/>
      <c r="D30" s="149" t="s">
        <v>134</v>
      </c>
      <c r="E30" s="149"/>
      <c r="F30" s="105">
        <v>3</v>
      </c>
      <c r="G30" s="105">
        <v>2</v>
      </c>
      <c r="H30" s="105">
        <f t="shared" si="0"/>
        <v>6</v>
      </c>
      <c r="I30" s="164" t="s">
        <v>136</v>
      </c>
      <c r="J30" s="68"/>
      <c r="K30" s="68"/>
      <c r="L30" s="68"/>
      <c r="M30" s="68"/>
      <c r="N30" s="68"/>
    </row>
    <row r="31" spans="1:14">
      <c r="A31" s="68"/>
      <c r="B31" s="103"/>
      <c r="C31" s="104"/>
      <c r="D31" s="104"/>
      <c r="E31" s="104"/>
      <c r="F31" s="105"/>
      <c r="G31" s="105"/>
      <c r="H31" s="105">
        <f t="shared" si="0"/>
        <v>0</v>
      </c>
      <c r="I31" s="106"/>
      <c r="J31" s="68"/>
      <c r="K31" s="68"/>
      <c r="L31" s="68"/>
      <c r="M31" s="68"/>
      <c r="N31" s="68"/>
    </row>
    <row r="32" spans="1:14">
      <c r="A32" s="68"/>
      <c r="B32" s="103"/>
      <c r="C32" s="107"/>
      <c r="D32" s="104"/>
      <c r="E32" s="104"/>
      <c r="F32" s="105"/>
      <c r="G32" s="105"/>
      <c r="H32" s="105">
        <f t="shared" si="0"/>
        <v>0</v>
      </c>
      <c r="I32" s="106"/>
      <c r="J32" s="68"/>
      <c r="K32" s="68"/>
      <c r="L32" s="68"/>
      <c r="M32" s="68"/>
      <c r="N32" s="68"/>
    </row>
    <row r="33" spans="1:14">
      <c r="A33" s="68"/>
      <c r="B33" s="108"/>
      <c r="C33" s="104"/>
      <c r="D33" s="104"/>
      <c r="E33" s="104"/>
      <c r="F33" s="105"/>
      <c r="G33" s="105"/>
      <c r="H33" s="105">
        <f t="shared" si="0"/>
        <v>0</v>
      </c>
      <c r="I33" s="106"/>
      <c r="J33" s="68"/>
      <c r="K33" s="68"/>
      <c r="L33" s="68"/>
      <c r="M33" s="68"/>
      <c r="N33" s="68"/>
    </row>
    <row r="34" spans="1:14" ht="15.75" thickBot="1">
      <c r="A34" s="68"/>
      <c r="B34" s="109"/>
      <c r="C34" s="110"/>
      <c r="D34" s="110"/>
      <c r="E34" s="110"/>
      <c r="F34" s="111"/>
      <c r="G34" s="111"/>
      <c r="H34" s="111"/>
      <c r="I34" s="112" t="s">
        <v>100</v>
      </c>
      <c r="J34" s="68"/>
      <c r="K34" s="68"/>
      <c r="L34" s="68"/>
      <c r="M34" s="68"/>
      <c r="N34" s="68"/>
    </row>
    <row r="35" spans="1:14">
      <c r="A35" s="68"/>
      <c r="B35" s="99" t="s">
        <v>95</v>
      </c>
      <c r="C35" s="100"/>
      <c r="D35" s="100" t="s">
        <v>96</v>
      </c>
      <c r="E35" s="100"/>
      <c r="F35" s="101" t="s">
        <v>49</v>
      </c>
      <c r="G35" s="101" t="s">
        <v>97</v>
      </c>
      <c r="H35" s="101" t="s">
        <v>98</v>
      </c>
      <c r="I35" s="102" t="s">
        <v>99</v>
      </c>
      <c r="J35" s="113" t="s">
        <v>101</v>
      </c>
      <c r="K35" s="114"/>
      <c r="L35" s="114"/>
      <c r="M35" s="115"/>
      <c r="N35" s="68"/>
    </row>
    <row r="36" spans="1:14" ht="60" customHeight="1">
      <c r="A36" s="116"/>
      <c r="B36" s="148" t="s">
        <v>140</v>
      </c>
      <c r="C36" s="154"/>
      <c r="D36" s="154" t="s">
        <v>137</v>
      </c>
      <c r="E36" s="154"/>
      <c r="F36" s="105">
        <v>3</v>
      </c>
      <c r="G36" s="105">
        <v>1</v>
      </c>
      <c r="H36" s="105">
        <f t="shared" ref="H36:H44" si="1">F36*G36</f>
        <v>3</v>
      </c>
      <c r="I36" s="164" t="s">
        <v>155</v>
      </c>
      <c r="J36" s="117" t="s">
        <v>157</v>
      </c>
      <c r="K36" s="118"/>
      <c r="L36" s="118"/>
      <c r="M36" s="119"/>
      <c r="N36" s="116"/>
    </row>
    <row r="37" spans="1:14" ht="102.75" customHeight="1">
      <c r="A37" s="116"/>
      <c r="B37" s="170" t="s">
        <v>139</v>
      </c>
      <c r="C37" s="169"/>
      <c r="D37" s="154" t="s">
        <v>138</v>
      </c>
      <c r="E37" s="154"/>
      <c r="F37" s="105">
        <v>3</v>
      </c>
      <c r="G37" s="105">
        <v>2</v>
      </c>
      <c r="H37" s="105">
        <f t="shared" si="1"/>
        <v>6</v>
      </c>
      <c r="I37" s="164" t="s">
        <v>155</v>
      </c>
      <c r="J37" s="117" t="s">
        <v>157</v>
      </c>
      <c r="K37" s="118"/>
      <c r="L37" s="118"/>
      <c r="M37" s="119"/>
      <c r="N37" s="116"/>
    </row>
    <row r="38" spans="1:14" ht="102" customHeight="1">
      <c r="A38" s="116"/>
      <c r="B38" s="148" t="s">
        <v>141</v>
      </c>
      <c r="C38" s="154"/>
      <c r="D38" s="154" t="s">
        <v>142</v>
      </c>
      <c r="E38" s="154"/>
      <c r="F38" s="105">
        <v>3</v>
      </c>
      <c r="G38" s="105">
        <v>2</v>
      </c>
      <c r="H38" s="105">
        <f t="shared" si="1"/>
        <v>6</v>
      </c>
      <c r="I38" s="164" t="s">
        <v>155</v>
      </c>
      <c r="J38" s="117" t="s">
        <v>157</v>
      </c>
      <c r="K38" s="118"/>
      <c r="L38" s="118"/>
      <c r="M38" s="119"/>
      <c r="N38" s="116"/>
    </row>
    <row r="39" spans="1:14" ht="57.75" customHeight="1">
      <c r="A39" s="116"/>
      <c r="B39" s="148" t="s">
        <v>143</v>
      </c>
      <c r="C39" s="154"/>
      <c r="D39" s="154" t="s">
        <v>144</v>
      </c>
      <c r="E39" s="154"/>
      <c r="F39" s="105">
        <v>3</v>
      </c>
      <c r="G39" s="105">
        <v>1</v>
      </c>
      <c r="H39" s="105">
        <f t="shared" si="1"/>
        <v>3</v>
      </c>
      <c r="I39" s="164" t="s">
        <v>155</v>
      </c>
      <c r="J39" s="117" t="s">
        <v>157</v>
      </c>
      <c r="K39" s="118"/>
      <c r="L39" s="118"/>
      <c r="M39" s="119"/>
      <c r="N39" s="116"/>
    </row>
    <row r="40" spans="1:14" ht="60.75" customHeight="1">
      <c r="A40" s="116"/>
      <c r="B40" s="148" t="s">
        <v>145</v>
      </c>
      <c r="C40" s="154"/>
      <c r="D40" s="107" t="s">
        <v>146</v>
      </c>
      <c r="E40" s="107"/>
      <c r="F40" s="105">
        <v>3</v>
      </c>
      <c r="G40" s="105">
        <v>1</v>
      </c>
      <c r="H40" s="105">
        <f t="shared" si="1"/>
        <v>3</v>
      </c>
      <c r="I40" s="164" t="s">
        <v>155</v>
      </c>
      <c r="J40" s="117" t="s">
        <v>157</v>
      </c>
      <c r="K40" s="118"/>
      <c r="L40" s="118"/>
      <c r="M40" s="119"/>
      <c r="N40" s="116"/>
    </row>
    <row r="41" spans="1:14" ht="49.5" customHeight="1">
      <c r="A41" s="116"/>
      <c r="B41" s="148" t="s">
        <v>153</v>
      </c>
      <c r="C41" s="154"/>
      <c r="D41" s="154" t="s">
        <v>154</v>
      </c>
      <c r="E41" s="154"/>
      <c r="F41" s="105">
        <v>3</v>
      </c>
      <c r="G41" s="105">
        <v>1</v>
      </c>
      <c r="H41" s="105">
        <f t="shared" si="1"/>
        <v>3</v>
      </c>
      <c r="I41" s="164" t="s">
        <v>155</v>
      </c>
      <c r="J41" s="117" t="s">
        <v>157</v>
      </c>
      <c r="K41" s="118"/>
      <c r="L41" s="118"/>
      <c r="M41" s="119"/>
      <c r="N41" s="116"/>
    </row>
    <row r="42" spans="1:14" ht="48" customHeight="1">
      <c r="A42" s="116"/>
      <c r="B42" s="148" t="s">
        <v>147</v>
      </c>
      <c r="C42" s="154"/>
      <c r="D42" s="107" t="s">
        <v>148</v>
      </c>
      <c r="E42" s="107"/>
      <c r="F42" s="105">
        <v>3</v>
      </c>
      <c r="G42" s="105">
        <v>1</v>
      </c>
      <c r="H42" s="105">
        <f t="shared" si="1"/>
        <v>3</v>
      </c>
      <c r="I42" s="164" t="s">
        <v>156</v>
      </c>
      <c r="J42" s="117" t="s">
        <v>157</v>
      </c>
      <c r="K42" s="118"/>
      <c r="L42" s="118"/>
      <c r="M42" s="119"/>
      <c r="N42" s="116"/>
    </row>
    <row r="43" spans="1:14" ht="30" customHeight="1">
      <c r="A43" s="116"/>
      <c r="B43" s="148" t="s">
        <v>150</v>
      </c>
      <c r="C43" s="154"/>
      <c r="D43" s="169" t="s">
        <v>149</v>
      </c>
      <c r="E43" s="169"/>
      <c r="F43" s="105">
        <v>3</v>
      </c>
      <c r="G43" s="105">
        <v>1</v>
      </c>
      <c r="H43" s="105">
        <f t="shared" si="1"/>
        <v>3</v>
      </c>
      <c r="I43" s="164" t="s">
        <v>156</v>
      </c>
      <c r="J43" s="117" t="s">
        <v>157</v>
      </c>
      <c r="K43" s="118"/>
      <c r="L43" s="118"/>
      <c r="M43" s="119"/>
      <c r="N43" s="116"/>
    </row>
    <row r="44" spans="1:14" ht="87" customHeight="1" thickBot="1">
      <c r="A44" s="116"/>
      <c r="B44" s="171" t="s">
        <v>151</v>
      </c>
      <c r="C44" s="172"/>
      <c r="D44" s="152" t="s">
        <v>152</v>
      </c>
      <c r="E44" s="152"/>
      <c r="F44" s="120">
        <v>3</v>
      </c>
      <c r="G44" s="120">
        <v>2</v>
      </c>
      <c r="H44" s="120">
        <f t="shared" si="1"/>
        <v>6</v>
      </c>
      <c r="I44" s="173" t="s">
        <v>155</v>
      </c>
      <c r="J44" s="117" t="s">
        <v>157</v>
      </c>
      <c r="K44" s="118"/>
      <c r="L44" s="118"/>
      <c r="M44" s="119"/>
      <c r="N44" s="116"/>
    </row>
    <row r="45" spans="1:14" ht="15.75" thickBot="1">
      <c r="A45" s="116"/>
      <c r="B45" s="121"/>
      <c r="C45" s="121"/>
      <c r="D45" s="121"/>
      <c r="E45" s="121"/>
      <c r="F45" s="121"/>
      <c r="G45" s="121"/>
      <c r="H45" s="121"/>
      <c r="I45" s="121"/>
      <c r="J45" s="116"/>
      <c r="K45" s="116"/>
      <c r="L45" s="116"/>
      <c r="M45" s="116"/>
      <c r="N45" s="116"/>
    </row>
    <row r="46" spans="1:14">
      <c r="A46" s="68"/>
      <c r="B46" s="85" t="s">
        <v>102</v>
      </c>
      <c r="C46" s="86"/>
      <c r="D46" s="86"/>
      <c r="E46" s="86"/>
      <c r="F46" s="86"/>
      <c r="G46" s="86"/>
      <c r="H46" s="86"/>
      <c r="I46" s="87"/>
      <c r="J46" s="68"/>
      <c r="K46" s="68"/>
      <c r="L46" s="68"/>
      <c r="M46" s="68"/>
      <c r="N46" s="68"/>
    </row>
    <row r="47" spans="1:14">
      <c r="A47" s="68"/>
      <c r="B47" s="122"/>
      <c r="C47" s="123" t="s">
        <v>103</v>
      </c>
      <c r="D47" s="123"/>
      <c r="E47" s="123"/>
      <c r="F47" s="124" t="s">
        <v>104</v>
      </c>
      <c r="G47" s="124" t="s">
        <v>105</v>
      </c>
      <c r="H47" s="124" t="s">
        <v>106</v>
      </c>
      <c r="I47" s="125"/>
      <c r="J47" s="68"/>
      <c r="K47" s="68"/>
      <c r="L47" s="68"/>
      <c r="M47" s="68"/>
      <c r="N47" s="68"/>
    </row>
    <row r="48" spans="1:14">
      <c r="A48" s="68"/>
      <c r="B48" s="126" t="s">
        <v>107</v>
      </c>
      <c r="C48" s="143" t="s">
        <v>122</v>
      </c>
      <c r="D48" s="127"/>
      <c r="E48" s="127"/>
      <c r="F48" s="128" t="s">
        <v>125</v>
      </c>
      <c r="G48" s="128"/>
      <c r="H48" s="128"/>
      <c r="I48" s="125"/>
      <c r="J48" s="68"/>
      <c r="K48" s="68"/>
      <c r="L48" s="68"/>
      <c r="M48" s="68"/>
      <c r="N48" s="68"/>
    </row>
    <row r="49" spans="1:14">
      <c r="A49" s="68"/>
      <c r="B49" s="126"/>
      <c r="C49" s="127"/>
      <c r="D49" s="127"/>
      <c r="E49" s="127"/>
      <c r="F49" s="128"/>
      <c r="G49" s="128"/>
      <c r="H49" s="128"/>
      <c r="I49" s="125"/>
      <c r="J49" s="68"/>
      <c r="K49" s="68"/>
      <c r="L49" s="68"/>
      <c r="M49" s="68"/>
      <c r="N49" s="68"/>
    </row>
    <row r="50" spans="1:14">
      <c r="A50" s="68"/>
      <c r="B50" s="126" t="s">
        <v>108</v>
      </c>
      <c r="C50" s="127" t="s">
        <v>124</v>
      </c>
      <c r="D50" s="127"/>
      <c r="E50" s="127"/>
      <c r="F50" s="128" t="s">
        <v>125</v>
      </c>
      <c r="G50" s="128"/>
      <c r="H50" s="128"/>
      <c r="I50" s="125"/>
      <c r="J50" s="68"/>
      <c r="K50" s="68"/>
      <c r="L50" s="68"/>
      <c r="M50" s="68"/>
      <c r="N50" s="68"/>
    </row>
    <row r="51" spans="1:14">
      <c r="A51" s="68"/>
      <c r="B51" s="126"/>
      <c r="C51" s="127"/>
      <c r="D51" s="127"/>
      <c r="E51" s="127"/>
      <c r="F51" s="128"/>
      <c r="G51" s="128"/>
      <c r="H51" s="128"/>
      <c r="I51" s="125"/>
      <c r="J51" s="68"/>
      <c r="K51" s="68"/>
      <c r="L51" s="68"/>
      <c r="M51" s="68"/>
      <c r="N51" s="68"/>
    </row>
    <row r="52" spans="1:14">
      <c r="A52" s="68"/>
      <c r="B52" s="126" t="s">
        <v>109</v>
      </c>
      <c r="C52" s="127" t="s">
        <v>123</v>
      </c>
      <c r="D52" s="127"/>
      <c r="E52" s="127"/>
      <c r="F52" s="128" t="s">
        <v>125</v>
      </c>
      <c r="G52" s="128"/>
      <c r="H52" s="128"/>
      <c r="I52" s="125"/>
      <c r="J52" s="68"/>
      <c r="K52" s="68"/>
      <c r="L52" s="68"/>
      <c r="M52" s="68"/>
      <c r="N52" s="68"/>
    </row>
    <row r="53" spans="1:14">
      <c r="A53" s="68"/>
      <c r="B53" s="126"/>
      <c r="C53" s="127"/>
      <c r="D53" s="127"/>
      <c r="E53" s="127"/>
      <c r="F53" s="128"/>
      <c r="G53" s="128"/>
      <c r="H53" s="128"/>
      <c r="I53" s="125"/>
      <c r="J53" s="68"/>
      <c r="K53" s="68"/>
      <c r="L53" s="68"/>
      <c r="M53" s="68"/>
      <c r="N53" s="68"/>
    </row>
    <row r="54" spans="1:14" ht="15.75" thickBot="1">
      <c r="A54" s="68"/>
      <c r="B54" s="129"/>
      <c r="C54" s="120"/>
      <c r="D54" s="120"/>
      <c r="E54" s="120"/>
      <c r="F54" s="120"/>
      <c r="G54" s="120"/>
      <c r="H54" s="120"/>
      <c r="I54" s="130"/>
      <c r="J54" s="68"/>
      <c r="K54" s="68"/>
      <c r="L54" s="68"/>
      <c r="M54" s="68"/>
      <c r="N54" s="68"/>
    </row>
    <row r="55" spans="1:14" ht="15.75" thickBot="1">
      <c r="A55" s="68"/>
      <c r="B55" s="68"/>
      <c r="C55" s="68"/>
      <c r="D55" s="68"/>
      <c r="E55" s="68"/>
      <c r="F55" s="68"/>
      <c r="G55" s="68"/>
      <c r="H55" s="68"/>
      <c r="I55" s="68"/>
      <c r="J55" s="68"/>
      <c r="K55" s="68"/>
      <c r="L55" s="68"/>
      <c r="M55" s="68"/>
      <c r="N55" s="68"/>
    </row>
    <row r="56" spans="1:14">
      <c r="A56" s="68"/>
      <c r="B56" s="131" t="s">
        <v>110</v>
      </c>
      <c r="C56" s="132"/>
      <c r="D56" s="132"/>
      <c r="E56" s="132"/>
      <c r="F56" s="132"/>
      <c r="G56" s="132"/>
      <c r="H56" s="132"/>
      <c r="I56" s="133"/>
      <c r="J56" s="68"/>
      <c r="K56" s="68"/>
      <c r="L56" s="68"/>
      <c r="M56" s="68"/>
      <c r="N56" s="68"/>
    </row>
    <row r="57" spans="1:14">
      <c r="A57" s="68"/>
      <c r="B57" s="148" t="s">
        <v>159</v>
      </c>
      <c r="C57" s="154"/>
      <c r="D57" s="154"/>
      <c r="E57" s="154"/>
      <c r="F57" s="154"/>
      <c r="G57" s="154"/>
      <c r="H57" s="154"/>
      <c r="I57" s="150"/>
      <c r="J57" s="68"/>
      <c r="K57" s="68"/>
      <c r="L57" s="68"/>
      <c r="M57" s="68"/>
      <c r="N57" s="68"/>
    </row>
    <row r="58" spans="1:14">
      <c r="A58" s="68"/>
      <c r="B58" s="148"/>
      <c r="C58" s="154"/>
      <c r="D58" s="154"/>
      <c r="E58" s="154"/>
      <c r="F58" s="154"/>
      <c r="G58" s="154"/>
      <c r="H58" s="154"/>
      <c r="I58" s="150"/>
      <c r="J58" s="68"/>
      <c r="K58" s="68"/>
      <c r="L58" s="68"/>
      <c r="M58" s="68"/>
      <c r="N58" s="68"/>
    </row>
    <row r="59" spans="1:14">
      <c r="A59" s="68"/>
      <c r="B59" s="148"/>
      <c r="C59" s="154"/>
      <c r="D59" s="154"/>
      <c r="E59" s="154"/>
      <c r="F59" s="154"/>
      <c r="G59" s="154"/>
      <c r="H59" s="154"/>
      <c r="I59" s="150"/>
      <c r="J59" s="68"/>
      <c r="K59" s="68"/>
      <c r="L59" s="68"/>
      <c r="M59" s="68"/>
      <c r="N59" s="68"/>
    </row>
    <row r="60" spans="1:14">
      <c r="A60" s="68"/>
      <c r="B60" s="148"/>
      <c r="C60" s="154"/>
      <c r="D60" s="154"/>
      <c r="E60" s="154"/>
      <c r="F60" s="154"/>
      <c r="G60" s="154"/>
      <c r="H60" s="154"/>
      <c r="I60" s="150"/>
      <c r="J60" s="68"/>
      <c r="K60" s="68"/>
      <c r="L60" s="68"/>
      <c r="M60" s="68"/>
      <c r="N60" s="68"/>
    </row>
    <row r="61" spans="1:14">
      <c r="A61" s="68"/>
      <c r="B61" s="148"/>
      <c r="C61" s="154"/>
      <c r="D61" s="154"/>
      <c r="E61" s="154"/>
      <c r="F61" s="154"/>
      <c r="G61" s="154"/>
      <c r="H61" s="154"/>
      <c r="I61" s="150"/>
      <c r="J61" s="68"/>
      <c r="K61" s="68"/>
      <c r="L61" s="68"/>
      <c r="M61" s="68"/>
      <c r="N61" s="68"/>
    </row>
    <row r="62" spans="1:14">
      <c r="A62" s="68"/>
      <c r="B62" s="148"/>
      <c r="C62" s="154"/>
      <c r="D62" s="154"/>
      <c r="E62" s="154"/>
      <c r="F62" s="154"/>
      <c r="G62" s="154"/>
      <c r="H62" s="154"/>
      <c r="I62" s="150"/>
      <c r="J62" s="68"/>
      <c r="K62" s="68"/>
      <c r="L62" s="68"/>
      <c r="M62" s="68"/>
      <c r="N62" s="68"/>
    </row>
    <row r="63" spans="1:14">
      <c r="A63" s="68"/>
      <c r="B63" s="148"/>
      <c r="C63" s="154"/>
      <c r="D63" s="154"/>
      <c r="E63" s="154"/>
      <c r="F63" s="154"/>
      <c r="G63" s="154"/>
      <c r="H63" s="154"/>
      <c r="I63" s="150"/>
      <c r="J63" s="68"/>
      <c r="K63" s="68"/>
      <c r="L63" s="68"/>
      <c r="M63" s="68"/>
      <c r="N63" s="68"/>
    </row>
    <row r="64" spans="1:14">
      <c r="A64" s="68"/>
      <c r="B64" s="148"/>
      <c r="C64" s="154"/>
      <c r="D64" s="154"/>
      <c r="E64" s="154"/>
      <c r="F64" s="154"/>
      <c r="G64" s="154"/>
      <c r="H64" s="154"/>
      <c r="I64" s="150"/>
      <c r="J64" s="68"/>
      <c r="K64" s="68"/>
      <c r="L64" s="68"/>
      <c r="M64" s="68"/>
      <c r="N64" s="68"/>
    </row>
    <row r="65" spans="1:14">
      <c r="A65" s="68"/>
      <c r="B65" s="148"/>
      <c r="C65" s="154"/>
      <c r="D65" s="154"/>
      <c r="E65" s="154"/>
      <c r="F65" s="154"/>
      <c r="G65" s="154"/>
      <c r="H65" s="154"/>
      <c r="I65" s="150"/>
      <c r="J65" s="68"/>
      <c r="K65" s="68"/>
      <c r="L65" s="68"/>
      <c r="M65" s="68"/>
      <c r="N65" s="68"/>
    </row>
    <row r="66" spans="1:14" ht="85.5" customHeight="1" thickBot="1">
      <c r="A66" s="68"/>
      <c r="B66" s="151"/>
      <c r="C66" s="152"/>
      <c r="D66" s="152"/>
      <c r="E66" s="152"/>
      <c r="F66" s="152"/>
      <c r="G66" s="152"/>
      <c r="H66" s="152"/>
      <c r="I66" s="153"/>
      <c r="J66" s="68"/>
      <c r="K66" s="68"/>
      <c r="L66" s="68"/>
      <c r="M66" s="68"/>
      <c r="N66" s="68"/>
    </row>
    <row r="67" spans="1:14" ht="15.75" thickBot="1">
      <c r="A67" s="68"/>
      <c r="B67" s="118"/>
      <c r="C67" s="118"/>
      <c r="D67" s="118"/>
      <c r="E67" s="118"/>
      <c r="F67" s="118"/>
      <c r="G67" s="118"/>
      <c r="H67" s="118"/>
      <c r="I67" s="118"/>
      <c r="J67" s="68"/>
      <c r="K67" s="68"/>
      <c r="L67" s="68"/>
      <c r="M67" s="68"/>
      <c r="N67" s="68"/>
    </row>
    <row r="68" spans="1:14">
      <c r="A68" s="68"/>
      <c r="B68" s="85" t="s">
        <v>111</v>
      </c>
      <c r="C68" s="86"/>
      <c r="D68" s="86"/>
      <c r="E68" s="86"/>
      <c r="F68" s="86"/>
      <c r="G68" s="86"/>
      <c r="H68" s="86"/>
      <c r="I68" s="87"/>
      <c r="J68" s="68"/>
      <c r="K68" s="68"/>
      <c r="L68" s="68"/>
      <c r="M68" s="68"/>
      <c r="N68" s="68"/>
    </row>
    <row r="69" spans="1:14">
      <c r="A69" s="68"/>
      <c r="B69" s="134" t="s">
        <v>112</v>
      </c>
      <c r="C69" s="135"/>
      <c r="D69" s="135"/>
      <c r="E69" s="135"/>
      <c r="F69" s="135"/>
      <c r="G69" s="135"/>
      <c r="H69" s="135"/>
      <c r="I69" s="136"/>
      <c r="J69" s="68"/>
      <c r="K69" s="68"/>
      <c r="L69" s="68"/>
      <c r="M69" s="68"/>
      <c r="N69" s="68"/>
    </row>
    <row r="70" spans="1:14" ht="15" customHeight="1">
      <c r="A70" s="68"/>
      <c r="B70" s="155" t="s">
        <v>160</v>
      </c>
      <c r="C70" s="156"/>
      <c r="D70" s="156"/>
      <c r="E70" s="156"/>
      <c r="F70" s="156"/>
      <c r="G70" s="156"/>
      <c r="H70" s="156"/>
      <c r="I70" s="157"/>
      <c r="J70" s="68"/>
      <c r="K70" s="68"/>
      <c r="L70" s="68"/>
      <c r="M70" s="68"/>
      <c r="N70" s="68"/>
    </row>
    <row r="71" spans="1:14">
      <c r="A71" s="68"/>
      <c r="B71" s="158"/>
      <c r="C71" s="154"/>
      <c r="D71" s="154"/>
      <c r="E71" s="154"/>
      <c r="F71" s="154"/>
      <c r="G71" s="154"/>
      <c r="H71" s="154"/>
      <c r="I71" s="159"/>
      <c r="J71" s="68"/>
      <c r="K71" s="68"/>
      <c r="L71" s="68"/>
      <c r="M71" s="68"/>
      <c r="N71" s="68"/>
    </row>
    <row r="72" spans="1:14">
      <c r="A72" s="68"/>
      <c r="B72" s="158"/>
      <c r="C72" s="154"/>
      <c r="D72" s="154"/>
      <c r="E72" s="154"/>
      <c r="F72" s="154"/>
      <c r="G72" s="154"/>
      <c r="H72" s="154"/>
      <c r="I72" s="159"/>
      <c r="J72" s="68"/>
      <c r="K72" s="68"/>
      <c r="L72" s="68"/>
      <c r="M72" s="68"/>
      <c r="N72" s="68"/>
    </row>
    <row r="73" spans="1:14">
      <c r="A73" s="68"/>
      <c r="B73" s="158"/>
      <c r="C73" s="154"/>
      <c r="D73" s="154"/>
      <c r="E73" s="154"/>
      <c r="F73" s="154"/>
      <c r="G73" s="154"/>
      <c r="H73" s="154"/>
      <c r="I73" s="159"/>
      <c r="J73" s="68"/>
      <c r="K73" s="68"/>
      <c r="L73" s="68"/>
      <c r="M73" s="68"/>
      <c r="N73" s="68"/>
    </row>
    <row r="74" spans="1:14">
      <c r="A74" s="68"/>
      <c r="B74" s="158"/>
      <c r="C74" s="154"/>
      <c r="D74" s="154"/>
      <c r="E74" s="154"/>
      <c r="F74" s="154"/>
      <c r="G74" s="154"/>
      <c r="H74" s="154"/>
      <c r="I74" s="159"/>
      <c r="J74" s="68"/>
      <c r="K74" s="68"/>
      <c r="L74" s="68"/>
      <c r="M74" s="68"/>
      <c r="N74" s="68"/>
    </row>
    <row r="75" spans="1:14">
      <c r="A75" s="68"/>
      <c r="B75" s="158"/>
      <c r="C75" s="154"/>
      <c r="D75" s="154"/>
      <c r="E75" s="154"/>
      <c r="F75" s="154"/>
      <c r="G75" s="154"/>
      <c r="H75" s="154"/>
      <c r="I75" s="159"/>
      <c r="J75" s="68"/>
      <c r="K75" s="68"/>
      <c r="L75" s="68"/>
      <c r="M75" s="68"/>
      <c r="N75" s="68"/>
    </row>
    <row r="76" spans="1:14">
      <c r="A76" s="163"/>
      <c r="B76" s="158"/>
      <c r="C76" s="154"/>
      <c r="D76" s="154"/>
      <c r="E76" s="154"/>
      <c r="F76" s="154"/>
      <c r="G76" s="154"/>
      <c r="H76" s="154"/>
      <c r="I76" s="159"/>
      <c r="J76" s="68"/>
      <c r="K76" s="68"/>
      <c r="L76" s="68"/>
      <c r="M76" s="68"/>
    </row>
    <row r="77" spans="1:14">
      <c r="A77" s="163"/>
      <c r="B77" s="158"/>
      <c r="C77" s="154"/>
      <c r="D77" s="154"/>
      <c r="E77" s="154"/>
      <c r="F77" s="154"/>
      <c r="G77" s="154"/>
      <c r="H77" s="154"/>
      <c r="I77" s="159"/>
      <c r="J77" s="68"/>
      <c r="K77" s="68"/>
      <c r="L77" s="68"/>
      <c r="M77" s="68"/>
    </row>
    <row r="78" spans="1:14" ht="290.25" customHeight="1">
      <c r="A78" s="163"/>
      <c r="B78" s="160"/>
      <c r="C78" s="161"/>
      <c r="D78" s="161"/>
      <c r="E78" s="161"/>
      <c r="F78" s="161"/>
      <c r="G78" s="161"/>
      <c r="H78" s="161"/>
      <c r="I78" s="162"/>
      <c r="J78" s="68"/>
      <c r="K78" s="68"/>
      <c r="L78" s="68"/>
      <c r="M78" s="68"/>
    </row>
    <row r="79" spans="1:14" ht="17.25" customHeight="1">
      <c r="A79" s="68"/>
      <c r="B79" s="134" t="s">
        <v>113</v>
      </c>
      <c r="C79" s="135"/>
      <c r="D79" s="135"/>
      <c r="E79" s="135"/>
      <c r="F79" s="135"/>
      <c r="G79" s="135"/>
      <c r="H79" s="135"/>
      <c r="I79" s="136"/>
      <c r="J79" s="68"/>
      <c r="K79" s="68"/>
      <c r="L79" s="68"/>
      <c r="M79" s="68"/>
      <c r="N79" s="68"/>
    </row>
    <row r="80" spans="1:14">
      <c r="A80" s="68"/>
      <c r="B80" s="155" t="s">
        <v>161</v>
      </c>
      <c r="C80" s="156"/>
      <c r="D80" s="156"/>
      <c r="E80" s="156"/>
      <c r="F80" s="156"/>
      <c r="G80" s="156"/>
      <c r="H80" s="156"/>
      <c r="I80" s="157"/>
      <c r="J80" s="68"/>
      <c r="K80" s="68"/>
      <c r="L80" s="68"/>
      <c r="M80" s="68"/>
      <c r="N80" s="68"/>
    </row>
    <row r="81" spans="1:14">
      <c r="A81" s="68"/>
      <c r="B81" s="158"/>
      <c r="C81" s="154"/>
      <c r="D81" s="154"/>
      <c r="E81" s="154"/>
      <c r="F81" s="154"/>
      <c r="G81" s="154"/>
      <c r="H81" s="154"/>
      <c r="I81" s="159"/>
      <c r="J81" s="68"/>
      <c r="K81" s="68"/>
      <c r="L81" s="68"/>
      <c r="M81" s="68"/>
      <c r="N81" s="68"/>
    </row>
    <row r="82" spans="1:14">
      <c r="A82" s="68"/>
      <c r="B82" s="158"/>
      <c r="C82" s="154"/>
      <c r="D82" s="154"/>
      <c r="E82" s="154"/>
      <c r="F82" s="154"/>
      <c r="G82" s="154"/>
      <c r="H82" s="154"/>
      <c r="I82" s="159"/>
      <c r="J82" s="68"/>
      <c r="K82" s="68"/>
      <c r="L82" s="68"/>
      <c r="M82" s="68"/>
      <c r="N82" s="68"/>
    </row>
    <row r="83" spans="1:14">
      <c r="A83" s="68"/>
      <c r="B83" s="158"/>
      <c r="C83" s="154"/>
      <c r="D83" s="154"/>
      <c r="E83" s="154"/>
      <c r="F83" s="154"/>
      <c r="G83" s="154"/>
      <c r="H83" s="154"/>
      <c r="I83" s="159"/>
      <c r="J83" s="68"/>
      <c r="K83" s="68"/>
      <c r="L83" s="68"/>
      <c r="M83" s="68"/>
      <c r="N83" s="68"/>
    </row>
    <row r="84" spans="1:14">
      <c r="A84" s="68"/>
      <c r="B84" s="158"/>
      <c r="C84" s="154"/>
      <c r="D84" s="154"/>
      <c r="E84" s="154"/>
      <c r="F84" s="154"/>
      <c r="G84" s="154"/>
      <c r="H84" s="154"/>
      <c r="I84" s="159"/>
      <c r="J84" s="68"/>
      <c r="K84" s="68"/>
      <c r="L84" s="68"/>
      <c r="M84" s="68"/>
      <c r="N84" s="68"/>
    </row>
    <row r="85" spans="1:14">
      <c r="A85" s="68"/>
      <c r="B85" s="158"/>
      <c r="C85" s="154"/>
      <c r="D85" s="154"/>
      <c r="E85" s="154"/>
      <c r="F85" s="154"/>
      <c r="G85" s="154"/>
      <c r="H85" s="154"/>
      <c r="I85" s="159"/>
      <c r="J85" s="68"/>
      <c r="K85" s="68"/>
      <c r="L85" s="68"/>
      <c r="M85" s="68"/>
      <c r="N85" s="68"/>
    </row>
    <row r="86" spans="1:14">
      <c r="A86" s="68"/>
      <c r="B86" s="158"/>
      <c r="C86" s="154"/>
      <c r="D86" s="154"/>
      <c r="E86" s="154"/>
      <c r="F86" s="154"/>
      <c r="G86" s="154"/>
      <c r="H86" s="154"/>
      <c r="I86" s="159"/>
      <c r="J86" s="68"/>
      <c r="K86" s="68"/>
      <c r="L86" s="68"/>
      <c r="M86" s="68"/>
      <c r="N86" s="68"/>
    </row>
    <row r="87" spans="1:14">
      <c r="A87" s="68"/>
      <c r="B87" s="160"/>
      <c r="C87" s="161"/>
      <c r="D87" s="161"/>
      <c r="E87" s="161"/>
      <c r="F87" s="161"/>
      <c r="G87" s="161"/>
      <c r="H87" s="161"/>
      <c r="I87" s="162"/>
      <c r="J87" s="68"/>
      <c r="K87" s="68"/>
      <c r="L87" s="68"/>
      <c r="M87" s="68"/>
      <c r="N87" s="68"/>
    </row>
    <row r="88" spans="1:14">
      <c r="A88" s="68"/>
      <c r="B88" s="137"/>
      <c r="C88" s="137"/>
      <c r="D88" s="137"/>
      <c r="E88" s="137"/>
      <c r="F88" s="137"/>
      <c r="G88" s="137"/>
      <c r="H88" s="137"/>
      <c r="I88" s="137"/>
      <c r="J88" s="68"/>
      <c r="K88" s="68"/>
      <c r="L88" s="68"/>
      <c r="M88" s="68"/>
      <c r="N88" s="68"/>
    </row>
    <row r="89" spans="1:14">
      <c r="A89" s="68"/>
      <c r="B89" s="138" t="s">
        <v>114</v>
      </c>
      <c r="C89" s="138"/>
      <c r="D89" s="138"/>
      <c r="E89" s="138"/>
      <c r="F89" s="138"/>
      <c r="G89" s="138"/>
      <c r="H89" s="138"/>
      <c r="I89" s="138"/>
      <c r="J89" s="68"/>
      <c r="K89" s="68"/>
      <c r="L89" s="68"/>
      <c r="M89" s="68"/>
      <c r="N89" s="68"/>
    </row>
    <row r="90" spans="1:14" ht="15.75" thickBot="1">
      <c r="A90" s="68"/>
      <c r="B90" s="139" t="s">
        <v>164</v>
      </c>
      <c r="C90" s="140"/>
      <c r="D90" s="140"/>
      <c r="E90" s="140"/>
      <c r="F90" s="140"/>
      <c r="G90" s="140"/>
      <c r="H90" s="140"/>
      <c r="I90" s="140"/>
      <c r="J90" s="68"/>
      <c r="K90" s="68"/>
      <c r="L90" s="68"/>
      <c r="M90" s="68"/>
      <c r="N90" s="68"/>
    </row>
    <row r="91" spans="1:14">
      <c r="A91" s="68"/>
      <c r="B91" s="145" t="s">
        <v>126</v>
      </c>
      <c r="C91" s="146"/>
      <c r="D91" s="146"/>
      <c r="E91" s="146"/>
      <c r="F91" s="146"/>
      <c r="G91" s="146"/>
      <c r="H91" s="146"/>
      <c r="I91" s="147"/>
      <c r="J91" s="68"/>
      <c r="K91" s="68"/>
      <c r="L91" s="68"/>
      <c r="M91" s="68"/>
      <c r="N91" s="68"/>
    </row>
    <row r="92" spans="1:14">
      <c r="A92" s="68"/>
      <c r="B92" s="148"/>
      <c r="C92" s="149"/>
      <c r="D92" s="149"/>
      <c r="E92" s="149"/>
      <c r="F92" s="149"/>
      <c r="G92" s="149"/>
      <c r="H92" s="149"/>
      <c r="I92" s="150"/>
      <c r="J92" s="68"/>
      <c r="K92" s="68"/>
      <c r="L92" s="68"/>
      <c r="M92" s="68"/>
      <c r="N92" s="68"/>
    </row>
    <row r="93" spans="1:14">
      <c r="A93" s="68"/>
      <c r="B93" s="148"/>
      <c r="C93" s="149"/>
      <c r="D93" s="149"/>
      <c r="E93" s="149"/>
      <c r="F93" s="149"/>
      <c r="G93" s="149"/>
      <c r="H93" s="149"/>
      <c r="I93" s="150"/>
      <c r="J93" s="68"/>
      <c r="K93" s="68"/>
      <c r="L93" s="68"/>
      <c r="M93" s="68"/>
      <c r="N93" s="68"/>
    </row>
    <row r="94" spans="1:14">
      <c r="A94" s="68"/>
      <c r="B94" s="148"/>
      <c r="C94" s="149"/>
      <c r="D94" s="149"/>
      <c r="E94" s="149"/>
      <c r="F94" s="149"/>
      <c r="G94" s="149"/>
      <c r="H94" s="149"/>
      <c r="I94" s="150"/>
      <c r="J94" s="68"/>
      <c r="K94" s="68"/>
      <c r="L94" s="68"/>
      <c r="M94" s="68"/>
      <c r="N94" s="68"/>
    </row>
    <row r="95" spans="1:14">
      <c r="A95" s="68"/>
      <c r="B95" s="148"/>
      <c r="C95" s="149"/>
      <c r="D95" s="149"/>
      <c r="E95" s="149"/>
      <c r="F95" s="149"/>
      <c r="G95" s="149"/>
      <c r="H95" s="149"/>
      <c r="I95" s="150"/>
      <c r="J95" s="68"/>
      <c r="K95" s="68"/>
      <c r="L95" s="68"/>
      <c r="M95" s="68"/>
      <c r="N95" s="68"/>
    </row>
    <row r="96" spans="1:14">
      <c r="A96" s="68"/>
      <c r="B96" s="148"/>
      <c r="C96" s="149"/>
      <c r="D96" s="149"/>
      <c r="E96" s="149"/>
      <c r="F96" s="149"/>
      <c r="G96" s="149"/>
      <c r="H96" s="149"/>
      <c r="I96" s="150"/>
      <c r="J96" s="68"/>
      <c r="K96" s="68"/>
      <c r="L96" s="68"/>
      <c r="M96" s="68"/>
      <c r="N96" s="68"/>
    </row>
    <row r="97" spans="1:14">
      <c r="A97" s="68"/>
      <c r="B97" s="148"/>
      <c r="C97" s="149"/>
      <c r="D97" s="149"/>
      <c r="E97" s="149"/>
      <c r="F97" s="149"/>
      <c r="G97" s="149"/>
      <c r="H97" s="149"/>
      <c r="I97" s="150"/>
      <c r="J97" s="68"/>
      <c r="K97" s="144"/>
      <c r="L97" s="68"/>
      <c r="M97" s="68"/>
      <c r="N97" s="68"/>
    </row>
    <row r="98" spans="1:14">
      <c r="A98" s="68"/>
      <c r="B98" s="148"/>
      <c r="C98" s="149"/>
      <c r="D98" s="149"/>
      <c r="E98" s="149"/>
      <c r="F98" s="149"/>
      <c r="G98" s="149"/>
      <c r="H98" s="149"/>
      <c r="I98" s="150"/>
      <c r="J98" s="141"/>
      <c r="K98" s="142"/>
      <c r="L98" s="68"/>
      <c r="M98" s="68"/>
      <c r="N98" s="68"/>
    </row>
    <row r="99" spans="1:14">
      <c r="A99" s="68"/>
      <c r="B99" s="148"/>
      <c r="C99" s="149"/>
      <c r="D99" s="149"/>
      <c r="E99" s="149"/>
      <c r="F99" s="149"/>
      <c r="G99" s="149"/>
      <c r="H99" s="149"/>
      <c r="I99" s="150"/>
      <c r="J99" s="68"/>
      <c r="K99" s="68"/>
      <c r="L99" s="68"/>
      <c r="M99" s="68"/>
      <c r="N99" s="68"/>
    </row>
    <row r="100" spans="1:14" ht="16.5" customHeight="1" thickBot="1">
      <c r="A100" s="68"/>
      <c r="B100" s="151"/>
      <c r="C100" s="152"/>
      <c r="D100" s="152"/>
      <c r="E100" s="152"/>
      <c r="F100" s="152"/>
      <c r="G100" s="152"/>
      <c r="H100" s="152"/>
      <c r="I100" s="153"/>
      <c r="J100" s="68"/>
      <c r="K100" s="68"/>
      <c r="L100" s="68"/>
      <c r="M100" s="68"/>
      <c r="N100" s="68"/>
    </row>
    <row r="101" spans="1:14" ht="15.75" thickBot="1">
      <c r="A101" s="68"/>
      <c r="B101" s="174" t="s">
        <v>162</v>
      </c>
      <c r="C101" s="174"/>
      <c r="D101" s="174"/>
      <c r="E101" s="174"/>
      <c r="F101" s="174"/>
      <c r="G101" s="174"/>
      <c r="H101" s="174"/>
      <c r="I101" s="174"/>
      <c r="J101" s="68"/>
      <c r="K101" s="68"/>
      <c r="L101" s="68"/>
      <c r="M101" s="68"/>
      <c r="N101" s="68"/>
    </row>
    <row r="102" spans="1:14">
      <c r="A102" s="68"/>
      <c r="B102" s="176" t="s">
        <v>163</v>
      </c>
      <c r="C102" s="176"/>
      <c r="D102" s="176"/>
      <c r="E102" s="176"/>
      <c r="F102" s="176"/>
      <c r="G102" s="176"/>
      <c r="H102" s="176"/>
      <c r="I102" s="176"/>
      <c r="J102" s="68"/>
      <c r="K102" s="68"/>
      <c r="L102" s="68"/>
      <c r="M102" s="68"/>
      <c r="N102" s="68"/>
    </row>
    <row r="103" spans="1:14">
      <c r="A103" s="68"/>
      <c r="B103" s="177"/>
      <c r="C103" s="177"/>
      <c r="D103" s="177"/>
      <c r="E103" s="177"/>
      <c r="F103" s="177"/>
      <c r="G103" s="177"/>
      <c r="H103" s="177"/>
      <c r="I103" s="177"/>
      <c r="J103" s="68"/>
      <c r="K103" s="68"/>
      <c r="L103" s="68"/>
      <c r="M103" s="68"/>
      <c r="N103" s="68"/>
    </row>
    <row r="104" spans="1:14">
      <c r="A104" s="68"/>
      <c r="B104" s="177"/>
      <c r="C104" s="177"/>
      <c r="D104" s="177"/>
      <c r="E104" s="177"/>
      <c r="F104" s="177"/>
      <c r="G104" s="177"/>
      <c r="H104" s="177"/>
      <c r="I104" s="177"/>
      <c r="J104" s="68"/>
      <c r="K104" s="68"/>
      <c r="L104" s="68"/>
      <c r="M104" s="68"/>
      <c r="N104" s="68"/>
    </row>
    <row r="105" spans="1:14">
      <c r="A105" s="68"/>
      <c r="B105" s="177"/>
      <c r="C105" s="177"/>
      <c r="D105" s="177"/>
      <c r="E105" s="177"/>
      <c r="F105" s="177"/>
      <c r="G105" s="177"/>
      <c r="H105" s="177"/>
      <c r="I105" s="177"/>
      <c r="J105" s="68"/>
      <c r="K105" s="68"/>
      <c r="L105" s="68"/>
      <c r="M105" s="68"/>
      <c r="N105" s="68"/>
    </row>
    <row r="106" spans="1:14">
      <c r="A106" s="68"/>
      <c r="B106" s="177"/>
      <c r="C106" s="177"/>
      <c r="D106" s="177"/>
      <c r="E106" s="177"/>
      <c r="F106" s="177"/>
      <c r="G106" s="177"/>
      <c r="H106" s="177"/>
      <c r="I106" s="177"/>
      <c r="J106" s="68"/>
      <c r="K106" s="68"/>
      <c r="L106" s="68"/>
      <c r="M106" s="68"/>
      <c r="N106" s="68"/>
    </row>
    <row r="107" spans="1:14">
      <c r="A107" s="68"/>
      <c r="B107" s="177"/>
      <c r="C107" s="177"/>
      <c r="D107" s="177"/>
      <c r="E107" s="177"/>
      <c r="F107" s="177"/>
      <c r="G107" s="177"/>
      <c r="H107" s="177"/>
      <c r="I107" s="177"/>
      <c r="J107" s="68"/>
      <c r="K107" s="68"/>
      <c r="L107" s="68"/>
      <c r="M107" s="68"/>
      <c r="N107" s="68"/>
    </row>
    <row r="108" spans="1:14">
      <c r="A108" s="68"/>
      <c r="B108" s="177"/>
      <c r="C108" s="177"/>
      <c r="D108" s="177"/>
      <c r="E108" s="177"/>
      <c r="F108" s="177"/>
      <c r="G108" s="177"/>
      <c r="H108" s="177"/>
      <c r="I108" s="177"/>
      <c r="J108" s="68"/>
      <c r="K108" s="68"/>
      <c r="L108" s="68"/>
      <c r="M108" s="68"/>
      <c r="N108" s="68"/>
    </row>
    <row r="109" spans="1:14">
      <c r="A109" s="68"/>
      <c r="B109" s="177"/>
      <c r="C109" s="177"/>
      <c r="D109" s="177"/>
      <c r="E109" s="177"/>
      <c r="F109" s="177"/>
      <c r="G109" s="177"/>
      <c r="H109" s="177"/>
      <c r="I109" s="177"/>
      <c r="J109" s="68"/>
      <c r="K109" s="68"/>
      <c r="L109" s="68"/>
      <c r="M109" s="68"/>
      <c r="N109" s="68"/>
    </row>
    <row r="110" spans="1:14">
      <c r="A110" s="68"/>
      <c r="B110" s="177"/>
      <c r="C110" s="177"/>
      <c r="D110" s="177"/>
      <c r="E110" s="177"/>
      <c r="F110" s="177"/>
      <c r="G110" s="177"/>
      <c r="H110" s="177"/>
      <c r="I110" s="177"/>
      <c r="J110" s="68"/>
      <c r="K110" s="68"/>
      <c r="L110" s="68"/>
      <c r="M110" s="68"/>
      <c r="N110" s="68"/>
    </row>
    <row r="111" spans="1:14">
      <c r="A111" s="68"/>
      <c r="B111" s="177"/>
      <c r="C111" s="177"/>
      <c r="D111" s="177"/>
      <c r="E111" s="177"/>
      <c r="F111" s="177"/>
      <c r="G111" s="177"/>
      <c r="H111" s="177"/>
      <c r="I111" s="177"/>
      <c r="J111" s="68"/>
      <c r="K111" s="68"/>
      <c r="L111" s="68"/>
      <c r="M111" s="68"/>
      <c r="N111" s="68"/>
    </row>
    <row r="112" spans="1:14">
      <c r="A112" s="68"/>
      <c r="B112" s="177"/>
      <c r="C112" s="177"/>
      <c r="D112" s="177"/>
      <c r="E112" s="177"/>
      <c r="F112" s="177"/>
      <c r="G112" s="177"/>
      <c r="H112" s="177"/>
      <c r="I112" s="177"/>
      <c r="J112" s="68"/>
      <c r="K112" s="68"/>
      <c r="L112" s="68"/>
      <c r="M112" s="68"/>
      <c r="N112" s="68"/>
    </row>
    <row r="113" spans="1:14">
      <c r="A113" s="68"/>
      <c r="B113" s="177"/>
      <c r="C113" s="177"/>
      <c r="D113" s="177"/>
      <c r="E113" s="177"/>
      <c r="F113" s="177"/>
      <c r="G113" s="177"/>
      <c r="H113" s="177"/>
      <c r="I113" s="177"/>
      <c r="J113" s="68"/>
      <c r="K113" s="68"/>
      <c r="L113" s="68"/>
      <c r="M113" s="68"/>
      <c r="N113" s="68"/>
    </row>
    <row r="114" spans="1:14">
      <c r="A114" s="68"/>
      <c r="B114" s="177"/>
      <c r="C114" s="177"/>
      <c r="D114" s="177"/>
      <c r="E114" s="177"/>
      <c r="F114" s="177"/>
      <c r="G114" s="177"/>
      <c r="H114" s="177"/>
      <c r="I114" s="177"/>
      <c r="J114" s="68"/>
      <c r="K114" s="68"/>
      <c r="L114" s="68"/>
      <c r="M114" s="68"/>
      <c r="N114" s="68"/>
    </row>
    <row r="115" spans="1:14">
      <c r="A115" s="68"/>
      <c r="B115" s="177"/>
      <c r="C115" s="177"/>
      <c r="D115" s="177"/>
      <c r="E115" s="177"/>
      <c r="F115" s="177"/>
      <c r="G115" s="177"/>
      <c r="H115" s="177"/>
      <c r="I115" s="177"/>
      <c r="J115" s="68"/>
      <c r="K115" s="68"/>
      <c r="L115" s="68"/>
      <c r="M115" s="68"/>
      <c r="N115" s="68"/>
    </row>
    <row r="116" spans="1:14">
      <c r="B116" s="177"/>
      <c r="C116" s="177"/>
      <c r="D116" s="177"/>
      <c r="E116" s="177"/>
      <c r="F116" s="177"/>
      <c r="G116" s="177"/>
      <c r="H116" s="177"/>
      <c r="I116" s="177"/>
    </row>
    <row r="117" spans="1:14">
      <c r="B117" s="177"/>
      <c r="C117" s="177"/>
      <c r="D117" s="177"/>
      <c r="E117" s="177"/>
      <c r="F117" s="177"/>
      <c r="G117" s="177"/>
      <c r="H117" s="177"/>
      <c r="I117" s="177"/>
    </row>
    <row r="118" spans="1:14">
      <c r="B118" s="177"/>
      <c r="C118" s="177"/>
      <c r="D118" s="177"/>
      <c r="E118" s="177"/>
      <c r="F118" s="177"/>
      <c r="G118" s="177"/>
      <c r="H118" s="177"/>
      <c r="I118" s="177"/>
    </row>
    <row r="119" spans="1:14">
      <c r="B119" s="175"/>
      <c r="C119" s="175"/>
      <c r="D119" s="175"/>
      <c r="E119" s="175"/>
      <c r="F119" s="175"/>
      <c r="G119" s="175"/>
      <c r="H119" s="175"/>
      <c r="I119" s="175"/>
    </row>
  </sheetData>
  <mergeCells count="92">
    <mergeCell ref="B79:I79"/>
    <mergeCell ref="B80:I87"/>
    <mergeCell ref="B91:I100"/>
    <mergeCell ref="J98:K98"/>
    <mergeCell ref="B70:I78"/>
    <mergeCell ref="B101:I101"/>
    <mergeCell ref="B102:I118"/>
    <mergeCell ref="B56:I56"/>
    <mergeCell ref="B57:I66"/>
    <mergeCell ref="B67:D67"/>
    <mergeCell ref="E67:I67"/>
    <mergeCell ref="B69:I69"/>
    <mergeCell ref="B50:B51"/>
    <mergeCell ref="C50:E51"/>
    <mergeCell ref="F50:F51"/>
    <mergeCell ref="G50:G51"/>
    <mergeCell ref="H50:H51"/>
    <mergeCell ref="B52:B53"/>
    <mergeCell ref="C52:E53"/>
    <mergeCell ref="F52:F53"/>
    <mergeCell ref="G52:G53"/>
    <mergeCell ref="H52:H53"/>
    <mergeCell ref="B44:C44"/>
    <mergeCell ref="D44:E44"/>
    <mergeCell ref="J44:M44"/>
    <mergeCell ref="C47:E47"/>
    <mergeCell ref="B48:B49"/>
    <mergeCell ref="C48:E49"/>
    <mergeCell ref="F48:F49"/>
    <mergeCell ref="G48:G49"/>
    <mergeCell ref="H48:H49"/>
    <mergeCell ref="B42:C42"/>
    <mergeCell ref="D42:E42"/>
    <mergeCell ref="J42:M42"/>
    <mergeCell ref="B43:C43"/>
    <mergeCell ref="D43:E43"/>
    <mergeCell ref="J43:M43"/>
    <mergeCell ref="B40:C40"/>
    <mergeCell ref="D40:E40"/>
    <mergeCell ref="J40:M40"/>
    <mergeCell ref="B41:C41"/>
    <mergeCell ref="D41:E41"/>
    <mergeCell ref="J41:M41"/>
    <mergeCell ref="B38:C38"/>
    <mergeCell ref="D38:E38"/>
    <mergeCell ref="J38:M38"/>
    <mergeCell ref="B39:C39"/>
    <mergeCell ref="D39:E39"/>
    <mergeCell ref="J39:M39"/>
    <mergeCell ref="J35:M35"/>
    <mergeCell ref="B36:C36"/>
    <mergeCell ref="D36:E36"/>
    <mergeCell ref="J36:M36"/>
    <mergeCell ref="B37:C37"/>
    <mergeCell ref="D37:E37"/>
    <mergeCell ref="J37:M37"/>
    <mergeCell ref="B32:C32"/>
    <mergeCell ref="D32:E32"/>
    <mergeCell ref="B33:C33"/>
    <mergeCell ref="D33:E33"/>
    <mergeCell ref="B35:C35"/>
    <mergeCell ref="D35:E35"/>
    <mergeCell ref="B29:C29"/>
    <mergeCell ref="D29:E29"/>
    <mergeCell ref="B30:C30"/>
    <mergeCell ref="D30:E30"/>
    <mergeCell ref="B31:C31"/>
    <mergeCell ref="D31:E31"/>
    <mergeCell ref="B26:C26"/>
    <mergeCell ref="D26:E26"/>
    <mergeCell ref="B27:C27"/>
    <mergeCell ref="D27:E27"/>
    <mergeCell ref="B28:C28"/>
    <mergeCell ref="D28:E28"/>
    <mergeCell ref="C12:I12"/>
    <mergeCell ref="B15:I21"/>
    <mergeCell ref="B23:I23"/>
    <mergeCell ref="B24:E24"/>
    <mergeCell ref="F24:H24"/>
    <mergeCell ref="B25:I25"/>
    <mergeCell ref="C7:I7"/>
    <mergeCell ref="B8:B10"/>
    <mergeCell ref="D8:I8"/>
    <mergeCell ref="D9:I9"/>
    <mergeCell ref="D10:I10"/>
    <mergeCell ref="C11:I11"/>
    <mergeCell ref="B1:I1"/>
    <mergeCell ref="B2:I2"/>
    <mergeCell ref="B3:I3"/>
    <mergeCell ref="B4:I4"/>
    <mergeCell ref="B5:I5"/>
    <mergeCell ref="C6:I6"/>
  </mergeCells>
  <conditionalFormatting sqref="H27:H33">
    <cfRule type="colorScale" priority="2">
      <colorScale>
        <cfvo type="min"/>
        <cfvo type="percentile" val="50"/>
        <cfvo type="max"/>
        <color rgb="FF63BE7B"/>
        <color rgb="FFFFEB84"/>
        <color rgb="FFF8696B"/>
      </colorScale>
    </cfRule>
  </conditionalFormatting>
  <conditionalFormatting sqref="H36:H4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selection activeCell="I39" sqref="I39"/>
    </sheetView>
  </sheetViews>
  <sheetFormatPr baseColWidth="10" defaultRowHeight="15"/>
  <cols>
    <col min="1" max="1" width="34.28515625" customWidth="1"/>
    <col min="7" max="7" width="23.7109375" customWidth="1"/>
  </cols>
  <sheetData>
    <row r="1" spans="1:26" ht="45">
      <c r="A1" s="195" t="s">
        <v>165</v>
      </c>
      <c r="B1" s="196" t="s">
        <v>166</v>
      </c>
      <c r="C1" s="196" t="s">
        <v>167</v>
      </c>
      <c r="D1" s="197" t="s">
        <v>168</v>
      </c>
      <c r="E1" s="197" t="s">
        <v>169</v>
      </c>
      <c r="F1" s="198" t="s">
        <v>170</v>
      </c>
      <c r="G1" s="178"/>
      <c r="H1" s="178"/>
      <c r="I1" s="178"/>
      <c r="J1" s="178"/>
      <c r="K1" s="178"/>
      <c r="L1" s="178"/>
      <c r="M1" s="178"/>
      <c r="N1" s="178"/>
      <c r="O1" s="178"/>
      <c r="P1" s="178"/>
      <c r="Q1" s="178"/>
      <c r="R1" s="178"/>
      <c r="S1" s="178"/>
      <c r="T1" s="178"/>
      <c r="U1" s="178"/>
      <c r="V1" s="178"/>
      <c r="W1" s="178"/>
      <c r="X1" s="178"/>
      <c r="Y1" s="178"/>
      <c r="Z1" s="178"/>
    </row>
    <row r="2" spans="1:26">
      <c r="A2" s="199"/>
      <c r="B2" s="200"/>
      <c r="C2" s="200"/>
      <c r="D2" s="201"/>
      <c r="E2" s="201"/>
      <c r="F2" s="202"/>
      <c r="G2" s="178"/>
      <c r="H2" s="178"/>
      <c r="I2" s="178"/>
      <c r="J2" s="178"/>
      <c r="K2" s="178"/>
      <c r="L2" s="178"/>
      <c r="M2" s="178"/>
      <c r="N2" s="178"/>
      <c r="O2" s="178"/>
      <c r="P2" s="178"/>
      <c r="Q2" s="178"/>
      <c r="R2" s="178"/>
      <c r="S2" s="178"/>
      <c r="T2" s="178"/>
      <c r="U2" s="178"/>
      <c r="V2" s="178"/>
      <c r="W2" s="178"/>
      <c r="X2" s="178"/>
      <c r="Y2" s="178"/>
      <c r="Z2" s="178"/>
    </row>
    <row r="3" spans="1:26" ht="15.75">
      <c r="A3" s="203" t="s">
        <v>171</v>
      </c>
      <c r="B3" s="204"/>
      <c r="C3" s="204"/>
      <c r="D3" s="204"/>
      <c r="E3" s="204"/>
      <c r="F3" s="205">
        <f>SUM(D4:D10)</f>
        <v>27</v>
      </c>
      <c r="G3" s="178"/>
      <c r="H3" s="178"/>
      <c r="I3" s="178"/>
      <c r="J3" s="178"/>
      <c r="K3" s="178"/>
      <c r="L3" s="178"/>
      <c r="M3" s="178"/>
      <c r="N3" s="178"/>
      <c r="O3" s="178"/>
      <c r="P3" s="178"/>
      <c r="Q3" s="178"/>
      <c r="R3" s="178"/>
      <c r="S3" s="178"/>
      <c r="T3" s="178"/>
      <c r="U3" s="178"/>
      <c r="V3" s="178"/>
      <c r="W3" s="178"/>
      <c r="X3" s="178"/>
      <c r="Y3" s="178"/>
      <c r="Z3" s="178"/>
    </row>
    <row r="4" spans="1:26" ht="17.25" customHeight="1">
      <c r="A4" s="206" t="s">
        <v>172</v>
      </c>
      <c r="B4" s="207"/>
      <c r="C4" s="207"/>
      <c r="D4" s="208">
        <v>3</v>
      </c>
      <c r="E4" s="208">
        <v>3</v>
      </c>
      <c r="F4" s="209"/>
      <c r="G4" s="178"/>
      <c r="H4" s="178"/>
      <c r="I4" s="178"/>
      <c r="J4" s="178"/>
      <c r="K4" s="178"/>
      <c r="L4" s="178"/>
      <c r="M4" s="178"/>
      <c r="N4" s="178"/>
      <c r="O4" s="178"/>
      <c r="P4" s="178"/>
      <c r="Q4" s="178"/>
      <c r="R4" s="178"/>
      <c r="S4" s="178"/>
      <c r="T4" s="178"/>
      <c r="U4" s="178"/>
      <c r="V4" s="178"/>
      <c r="W4" s="178"/>
      <c r="X4" s="178"/>
      <c r="Y4" s="178"/>
      <c r="Z4" s="178"/>
    </row>
    <row r="5" spans="1:26" ht="15.75" customHeight="1">
      <c r="A5" s="206" t="s">
        <v>173</v>
      </c>
      <c r="B5" s="207"/>
      <c r="C5" s="207"/>
      <c r="D5" s="208">
        <v>6</v>
      </c>
      <c r="E5" s="208">
        <v>3</v>
      </c>
      <c r="F5" s="209"/>
      <c r="G5" s="178"/>
      <c r="H5" s="178"/>
      <c r="I5" s="178"/>
      <c r="J5" s="178"/>
      <c r="K5" s="178"/>
      <c r="L5" s="178"/>
      <c r="M5" s="178"/>
      <c r="N5" s="178"/>
      <c r="O5" s="178"/>
      <c r="P5" s="178"/>
      <c r="Q5" s="178"/>
      <c r="R5" s="178"/>
      <c r="S5" s="178"/>
      <c r="T5" s="178"/>
      <c r="U5" s="178"/>
      <c r="V5" s="178"/>
      <c r="W5" s="178"/>
      <c r="X5" s="178"/>
      <c r="Y5" s="178"/>
      <c r="Z5" s="178"/>
    </row>
    <row r="6" spans="1:26">
      <c r="A6" s="206"/>
      <c r="B6" s="207"/>
      <c r="C6" s="207"/>
      <c r="D6" s="207"/>
      <c r="E6" s="208"/>
      <c r="F6" s="209"/>
      <c r="G6" s="178"/>
      <c r="H6" s="178"/>
      <c r="I6" s="178"/>
      <c r="J6" s="178"/>
      <c r="K6" s="178"/>
      <c r="L6" s="178"/>
      <c r="M6" s="178"/>
      <c r="N6" s="178"/>
      <c r="O6" s="178"/>
      <c r="P6" s="178"/>
      <c r="Q6" s="178"/>
      <c r="R6" s="178"/>
      <c r="S6" s="178"/>
      <c r="T6" s="178"/>
      <c r="U6" s="178"/>
      <c r="V6" s="178"/>
      <c r="W6" s="178"/>
      <c r="X6" s="178"/>
      <c r="Y6" s="178"/>
      <c r="Z6" s="178"/>
    </row>
    <row r="7" spans="1:26">
      <c r="A7" s="210"/>
      <c r="B7" s="207"/>
      <c r="C7" s="207"/>
      <c r="D7" s="207"/>
      <c r="E7" s="208"/>
      <c r="F7" s="209"/>
      <c r="G7" s="178"/>
      <c r="H7" s="178"/>
      <c r="I7" s="178"/>
      <c r="J7" s="178"/>
      <c r="K7" s="178"/>
      <c r="L7" s="178"/>
      <c r="M7" s="178"/>
      <c r="N7" s="178"/>
      <c r="O7" s="178"/>
      <c r="P7" s="178"/>
      <c r="Q7" s="178"/>
      <c r="R7" s="178"/>
      <c r="S7" s="178"/>
      <c r="T7" s="178"/>
      <c r="U7" s="178"/>
      <c r="V7" s="178"/>
      <c r="W7" s="178"/>
      <c r="X7" s="178"/>
      <c r="Y7" s="178"/>
      <c r="Z7" s="178"/>
    </row>
    <row r="8" spans="1:26" ht="15.75">
      <c r="A8" s="203" t="s">
        <v>174</v>
      </c>
      <c r="B8" s="204"/>
      <c r="C8" s="204"/>
      <c r="D8" s="204"/>
      <c r="E8" s="204"/>
      <c r="F8" s="205">
        <f>SUM(D9:D15)</f>
        <v>45</v>
      </c>
      <c r="G8" s="194"/>
      <c r="H8" s="194"/>
      <c r="I8" s="178"/>
      <c r="J8" s="178"/>
      <c r="K8" s="178"/>
      <c r="L8" s="178"/>
      <c r="M8" s="178"/>
      <c r="N8" s="178"/>
      <c r="O8" s="178"/>
      <c r="P8" s="178"/>
      <c r="Q8" s="178"/>
      <c r="R8" s="178"/>
      <c r="S8" s="178"/>
      <c r="T8" s="178"/>
      <c r="U8" s="178"/>
      <c r="V8" s="178"/>
      <c r="W8" s="178"/>
      <c r="X8" s="178"/>
      <c r="Y8" s="178"/>
      <c r="Z8" s="178"/>
    </row>
    <row r="9" spans="1:26">
      <c r="A9" s="206" t="s">
        <v>175</v>
      </c>
      <c r="B9" s="207"/>
      <c r="C9" s="207"/>
      <c r="D9" s="208">
        <v>9</v>
      </c>
      <c r="E9" s="208">
        <v>3</v>
      </c>
      <c r="F9" s="209"/>
      <c r="G9" s="194"/>
      <c r="H9" s="194"/>
      <c r="I9" s="178"/>
      <c r="J9" s="178"/>
      <c r="K9" s="178"/>
      <c r="L9" s="178"/>
      <c r="M9" s="178"/>
      <c r="N9" s="178"/>
      <c r="O9" s="178"/>
      <c r="P9" s="178"/>
      <c r="Q9" s="178"/>
      <c r="R9" s="178"/>
      <c r="S9" s="178"/>
      <c r="T9" s="178"/>
      <c r="U9" s="178"/>
      <c r="V9" s="178"/>
      <c r="W9" s="178"/>
      <c r="X9" s="178"/>
      <c r="Y9" s="178"/>
      <c r="Z9" s="178"/>
    </row>
    <row r="10" spans="1:26">
      <c r="A10" s="210" t="s">
        <v>102</v>
      </c>
      <c r="B10" s="207"/>
      <c r="C10" s="207"/>
      <c r="D10" s="208">
        <v>9</v>
      </c>
      <c r="E10" s="208">
        <v>3</v>
      </c>
      <c r="F10" s="209"/>
      <c r="G10" s="194"/>
      <c r="H10" s="194"/>
      <c r="I10" s="178"/>
      <c r="J10" s="178"/>
      <c r="K10" s="178"/>
      <c r="L10" s="178"/>
      <c r="M10" s="178"/>
      <c r="N10" s="178"/>
      <c r="O10" s="178"/>
      <c r="P10" s="178"/>
      <c r="Q10" s="178"/>
      <c r="R10" s="178"/>
      <c r="S10" s="178"/>
      <c r="T10" s="178"/>
      <c r="U10" s="178"/>
      <c r="V10" s="178"/>
      <c r="W10" s="178"/>
      <c r="X10" s="178"/>
      <c r="Y10" s="178"/>
      <c r="Z10" s="178"/>
    </row>
    <row r="11" spans="1:26">
      <c r="A11" s="210" t="s">
        <v>176</v>
      </c>
      <c r="B11" s="207"/>
      <c r="C11" s="207"/>
      <c r="D11" s="208">
        <v>9</v>
      </c>
      <c r="E11" s="208">
        <v>3</v>
      </c>
      <c r="F11" s="209"/>
      <c r="G11" s="194"/>
      <c r="H11" s="194"/>
      <c r="I11" s="178"/>
      <c r="J11" s="178"/>
      <c r="K11" s="178"/>
      <c r="L11" s="178"/>
      <c r="M11" s="178"/>
      <c r="N11" s="178"/>
      <c r="O11" s="178"/>
      <c r="P11" s="178"/>
      <c r="Q11" s="178"/>
      <c r="R11" s="178"/>
      <c r="S11" s="178"/>
      <c r="T11" s="178"/>
      <c r="U11" s="178"/>
      <c r="V11" s="178"/>
      <c r="W11" s="178"/>
      <c r="X11" s="178"/>
      <c r="Y11" s="178"/>
      <c r="Z11" s="178"/>
    </row>
    <row r="12" spans="1:26">
      <c r="A12" s="206" t="s">
        <v>177</v>
      </c>
      <c r="B12" s="207"/>
      <c r="C12" s="207"/>
      <c r="D12" s="208">
        <v>6</v>
      </c>
      <c r="E12" s="208">
        <v>3</v>
      </c>
      <c r="F12" s="209"/>
      <c r="G12" s="194"/>
      <c r="H12" s="194"/>
      <c r="I12" s="178"/>
      <c r="J12" s="178"/>
      <c r="K12" s="178"/>
      <c r="L12" s="178"/>
      <c r="M12" s="178"/>
      <c r="N12" s="178"/>
      <c r="O12" s="178"/>
      <c r="P12" s="178"/>
      <c r="Q12" s="178"/>
      <c r="R12" s="178"/>
      <c r="S12" s="178"/>
      <c r="T12" s="178"/>
      <c r="U12" s="178"/>
      <c r="V12" s="178"/>
      <c r="W12" s="178"/>
      <c r="X12" s="178"/>
      <c r="Y12" s="178"/>
      <c r="Z12" s="178"/>
    </row>
    <row r="13" spans="1:26">
      <c r="A13" s="210" t="s">
        <v>178</v>
      </c>
      <c r="B13" s="207"/>
      <c r="C13" s="207"/>
      <c r="D13" s="208">
        <v>3</v>
      </c>
      <c r="E13" s="208">
        <v>3</v>
      </c>
      <c r="F13" s="209"/>
      <c r="G13" s="194"/>
      <c r="H13" s="194"/>
      <c r="I13" s="178"/>
      <c r="J13" s="178"/>
      <c r="K13" s="178"/>
      <c r="L13" s="178"/>
      <c r="M13" s="178"/>
      <c r="N13" s="178"/>
      <c r="O13" s="178"/>
      <c r="P13" s="178"/>
      <c r="Q13" s="178"/>
      <c r="R13" s="178"/>
      <c r="S13" s="178"/>
      <c r="T13" s="178"/>
      <c r="U13" s="178"/>
      <c r="V13" s="178"/>
      <c r="W13" s="178"/>
      <c r="X13" s="178"/>
      <c r="Y13" s="178"/>
      <c r="Z13" s="178"/>
    </row>
    <row r="14" spans="1:26">
      <c r="A14" s="206" t="s">
        <v>179</v>
      </c>
      <c r="B14" s="207"/>
      <c r="C14" s="207"/>
      <c r="D14" s="208">
        <v>3</v>
      </c>
      <c r="E14" s="208">
        <v>3</v>
      </c>
      <c r="F14" s="209"/>
      <c r="G14" s="194"/>
      <c r="H14" s="194"/>
      <c r="I14" s="178"/>
      <c r="J14" s="178"/>
      <c r="K14" s="178"/>
      <c r="L14" s="178"/>
      <c r="M14" s="178"/>
      <c r="N14" s="178"/>
      <c r="O14" s="178"/>
      <c r="P14" s="178"/>
      <c r="Q14" s="178"/>
      <c r="R14" s="178"/>
      <c r="S14" s="178"/>
      <c r="T14" s="178"/>
      <c r="U14" s="178"/>
      <c r="V14" s="178"/>
      <c r="W14" s="178"/>
      <c r="X14" s="178"/>
      <c r="Y14" s="178"/>
      <c r="Z14" s="178"/>
    </row>
    <row r="15" spans="1:26">
      <c r="A15" s="206" t="s">
        <v>180</v>
      </c>
      <c r="B15" s="207"/>
      <c r="C15" s="207"/>
      <c r="D15" s="208">
        <v>6</v>
      </c>
      <c r="E15" s="208">
        <v>3</v>
      </c>
      <c r="F15" s="209"/>
      <c r="G15" s="194"/>
      <c r="H15" s="194"/>
      <c r="I15" s="178"/>
      <c r="J15" s="178"/>
      <c r="K15" s="178"/>
      <c r="L15" s="178"/>
      <c r="M15" s="178"/>
      <c r="N15" s="178"/>
      <c r="O15" s="178"/>
      <c r="P15" s="178"/>
      <c r="Q15" s="178"/>
      <c r="R15" s="178"/>
      <c r="S15" s="178"/>
      <c r="T15" s="178"/>
      <c r="U15" s="178"/>
      <c r="V15" s="178"/>
      <c r="W15" s="178"/>
      <c r="X15" s="178"/>
      <c r="Y15" s="178"/>
      <c r="Z15" s="178"/>
    </row>
    <row r="16" spans="1:26">
      <c r="A16" s="206"/>
      <c r="B16" s="207"/>
      <c r="C16" s="207"/>
      <c r="D16" s="208"/>
      <c r="E16" s="208"/>
      <c r="F16" s="209"/>
      <c r="G16" s="194"/>
      <c r="H16" s="194"/>
      <c r="I16" s="178"/>
      <c r="J16" s="178"/>
      <c r="K16" s="178"/>
      <c r="L16" s="178"/>
      <c r="M16" s="178"/>
      <c r="N16" s="178"/>
      <c r="O16" s="178"/>
      <c r="P16" s="178"/>
      <c r="Q16" s="178"/>
      <c r="R16" s="178"/>
      <c r="S16" s="178"/>
      <c r="T16" s="178"/>
      <c r="U16" s="178"/>
      <c r="V16" s="178"/>
      <c r="W16" s="178"/>
      <c r="X16" s="178"/>
      <c r="Y16" s="178"/>
      <c r="Z16" s="178"/>
    </row>
    <row r="17" spans="1:26" ht="15.75">
      <c r="A17" s="203" t="s">
        <v>181</v>
      </c>
      <c r="B17" s="204"/>
      <c r="C17" s="204"/>
      <c r="D17" s="204"/>
      <c r="E17" s="204"/>
      <c r="F17" s="205">
        <f>SUM(D18:D24)</f>
        <v>15</v>
      </c>
      <c r="G17" s="194"/>
      <c r="H17" s="194"/>
      <c r="I17" s="178"/>
      <c r="J17" s="178"/>
      <c r="K17" s="178"/>
      <c r="L17" s="178"/>
      <c r="M17" s="178"/>
      <c r="N17" s="178"/>
      <c r="O17" s="178"/>
      <c r="P17" s="178"/>
      <c r="Q17" s="178"/>
      <c r="R17" s="178"/>
      <c r="S17" s="178"/>
      <c r="T17" s="178"/>
      <c r="U17" s="178"/>
      <c r="V17" s="178"/>
      <c r="W17" s="178"/>
      <c r="X17" s="178"/>
      <c r="Y17" s="178"/>
      <c r="Z17" s="178"/>
    </row>
    <row r="18" spans="1:26">
      <c r="A18" s="206" t="s">
        <v>182</v>
      </c>
      <c r="B18" s="207"/>
      <c r="C18" s="207"/>
      <c r="D18" s="211">
        <v>2</v>
      </c>
      <c r="E18" s="211" t="s">
        <v>183</v>
      </c>
      <c r="F18" s="209"/>
      <c r="G18" s="194"/>
      <c r="H18" s="194"/>
      <c r="I18" s="178"/>
      <c r="J18" s="178"/>
      <c r="K18" s="178"/>
      <c r="L18" s="178"/>
      <c r="M18" s="178"/>
      <c r="N18" s="178"/>
      <c r="O18" s="178"/>
      <c r="P18" s="178"/>
      <c r="Q18" s="178"/>
      <c r="R18" s="178"/>
      <c r="S18" s="178"/>
      <c r="T18" s="178"/>
      <c r="U18" s="178"/>
      <c r="V18" s="178"/>
      <c r="W18" s="178"/>
      <c r="X18" s="178"/>
      <c r="Y18" s="178"/>
      <c r="Z18" s="178"/>
    </row>
    <row r="19" spans="1:26">
      <c r="A19" s="212" t="s">
        <v>207</v>
      </c>
      <c r="B19" s="207"/>
      <c r="C19" s="207"/>
      <c r="D19" s="211">
        <v>3</v>
      </c>
      <c r="E19" s="211" t="s">
        <v>210</v>
      </c>
      <c r="F19" s="209"/>
      <c r="G19" s="194"/>
      <c r="H19" s="194"/>
      <c r="I19" s="178"/>
      <c r="J19" s="178"/>
      <c r="K19" s="178"/>
      <c r="L19" s="178"/>
      <c r="M19" s="178"/>
      <c r="N19" s="178"/>
      <c r="O19" s="178"/>
      <c r="P19" s="178"/>
      <c r="Q19" s="178"/>
      <c r="R19" s="178"/>
      <c r="S19" s="178"/>
      <c r="T19" s="178"/>
      <c r="U19" s="178"/>
      <c r="V19" s="178"/>
      <c r="W19" s="178"/>
      <c r="X19" s="178"/>
      <c r="Y19" s="178"/>
      <c r="Z19" s="178"/>
    </row>
    <row r="20" spans="1:26">
      <c r="A20" s="213" t="s">
        <v>208</v>
      </c>
      <c r="B20" s="207"/>
      <c r="C20" s="207"/>
      <c r="D20" s="211">
        <v>5</v>
      </c>
      <c r="E20" s="211" t="s">
        <v>211</v>
      </c>
      <c r="F20" s="209"/>
      <c r="G20" s="194"/>
      <c r="H20" s="194"/>
      <c r="I20" s="178"/>
      <c r="J20" s="178"/>
      <c r="K20" s="178"/>
      <c r="L20" s="178"/>
      <c r="M20" s="178"/>
      <c r="N20" s="178"/>
      <c r="O20" s="178"/>
      <c r="P20" s="178"/>
      <c r="Q20" s="178"/>
      <c r="R20" s="178"/>
      <c r="S20" s="178"/>
      <c r="T20" s="178"/>
      <c r="U20" s="178"/>
      <c r="V20" s="178"/>
      <c r="W20" s="178"/>
      <c r="X20" s="178"/>
      <c r="Y20" s="178"/>
      <c r="Z20" s="178"/>
    </row>
    <row r="21" spans="1:26" ht="30">
      <c r="A21" s="213" t="s">
        <v>209</v>
      </c>
      <c r="B21" s="207"/>
      <c r="C21" s="207"/>
      <c r="D21" s="211">
        <v>3</v>
      </c>
      <c r="E21" s="211" t="s">
        <v>184</v>
      </c>
      <c r="F21" s="209"/>
      <c r="G21" s="194"/>
      <c r="H21" s="194"/>
      <c r="I21" s="178"/>
      <c r="J21" s="178"/>
      <c r="K21" s="178"/>
      <c r="L21" s="178"/>
      <c r="M21" s="178"/>
      <c r="N21" s="178"/>
      <c r="O21" s="178"/>
      <c r="P21" s="178"/>
      <c r="Q21" s="178"/>
      <c r="R21" s="178"/>
      <c r="S21" s="178"/>
      <c r="T21" s="178"/>
      <c r="U21" s="178"/>
      <c r="V21" s="178"/>
      <c r="W21" s="178"/>
      <c r="X21" s="178"/>
      <c r="Y21" s="178"/>
      <c r="Z21" s="178"/>
    </row>
    <row r="22" spans="1:26">
      <c r="A22" s="214"/>
      <c r="B22" s="207"/>
      <c r="C22" s="207"/>
      <c r="D22" s="211"/>
      <c r="E22" s="211"/>
      <c r="F22" s="209"/>
      <c r="G22" s="194"/>
      <c r="H22" s="194"/>
      <c r="I22" s="178"/>
      <c r="J22" s="178"/>
      <c r="K22" s="178"/>
      <c r="L22" s="178"/>
      <c r="M22" s="178"/>
      <c r="N22" s="178"/>
      <c r="O22" s="178"/>
      <c r="P22" s="178"/>
      <c r="Q22" s="178"/>
      <c r="R22" s="178"/>
      <c r="S22" s="178"/>
      <c r="T22" s="178"/>
      <c r="U22" s="178"/>
      <c r="V22" s="178"/>
      <c r="W22" s="178"/>
      <c r="X22" s="178"/>
      <c r="Y22" s="178"/>
      <c r="Z22" s="178"/>
    </row>
    <row r="23" spans="1:26">
      <c r="A23" s="215"/>
      <c r="B23" s="207"/>
      <c r="C23" s="207"/>
      <c r="D23" s="211"/>
      <c r="E23" s="211"/>
      <c r="F23" s="209"/>
      <c r="G23" s="194"/>
      <c r="H23" s="194"/>
      <c r="I23" s="178"/>
      <c r="J23" s="178"/>
      <c r="K23" s="178"/>
      <c r="L23" s="178"/>
      <c r="M23" s="178"/>
      <c r="N23" s="178"/>
      <c r="O23" s="178"/>
      <c r="P23" s="178"/>
      <c r="Q23" s="178"/>
      <c r="R23" s="178"/>
      <c r="S23" s="178"/>
      <c r="T23" s="178"/>
      <c r="U23" s="178"/>
      <c r="V23" s="178"/>
      <c r="W23" s="178"/>
      <c r="X23" s="178"/>
      <c r="Y23" s="178"/>
      <c r="Z23" s="178"/>
    </row>
    <row r="24" spans="1:26">
      <c r="A24" s="210" t="s">
        <v>185</v>
      </c>
      <c r="B24" s="207"/>
      <c r="C24" s="207"/>
      <c r="D24" s="211">
        <v>2</v>
      </c>
      <c r="E24" s="211" t="s">
        <v>186</v>
      </c>
      <c r="F24" s="209"/>
      <c r="G24" s="194"/>
      <c r="H24" s="194"/>
      <c r="I24" s="178"/>
      <c r="J24" s="178"/>
      <c r="K24" s="178"/>
      <c r="L24" s="178"/>
      <c r="M24" s="178"/>
      <c r="N24" s="178"/>
      <c r="O24" s="178"/>
      <c r="P24" s="178"/>
      <c r="Q24" s="178"/>
      <c r="R24" s="178"/>
      <c r="S24" s="178"/>
      <c r="T24" s="178"/>
      <c r="U24" s="178"/>
      <c r="V24" s="178"/>
      <c r="W24" s="178"/>
      <c r="X24" s="178"/>
      <c r="Y24" s="178"/>
      <c r="Z24" s="178"/>
    </row>
    <row r="25" spans="1:26" ht="15.75">
      <c r="A25" s="203" t="s">
        <v>187</v>
      </c>
      <c r="B25" s="204"/>
      <c r="C25" s="204"/>
      <c r="D25" s="204"/>
      <c r="E25" s="204"/>
      <c r="F25" s="205">
        <f>SUM(D26:D32)</f>
        <v>14.5</v>
      </c>
      <c r="G25" s="194"/>
      <c r="H25" s="194"/>
      <c r="I25" s="178"/>
      <c r="J25" s="178"/>
      <c r="K25" s="178"/>
      <c r="L25" s="178"/>
      <c r="M25" s="178"/>
      <c r="N25" s="178"/>
      <c r="O25" s="178"/>
      <c r="P25" s="178"/>
      <c r="Q25" s="178"/>
      <c r="R25" s="178"/>
      <c r="S25" s="178"/>
      <c r="T25" s="178"/>
      <c r="U25" s="178"/>
      <c r="V25" s="178"/>
      <c r="W25" s="178"/>
      <c r="X25" s="178"/>
      <c r="Y25" s="178"/>
      <c r="Z25" s="178"/>
    </row>
    <row r="26" spans="1:26">
      <c r="A26" s="206" t="s">
        <v>182</v>
      </c>
      <c r="B26" s="207"/>
      <c r="C26" s="207"/>
      <c r="D26" s="211">
        <v>2</v>
      </c>
      <c r="E26" s="211" t="s">
        <v>183</v>
      </c>
      <c r="F26" s="209"/>
      <c r="G26" s="180"/>
      <c r="H26" s="180"/>
      <c r="I26" s="178"/>
      <c r="J26" s="178"/>
      <c r="K26" s="178"/>
      <c r="L26" s="178"/>
      <c r="M26" s="178"/>
      <c r="N26" s="178"/>
      <c r="O26" s="178"/>
      <c r="P26" s="178"/>
      <c r="Q26" s="178"/>
      <c r="R26" s="178"/>
      <c r="S26" s="178"/>
      <c r="T26" s="178"/>
      <c r="U26" s="178"/>
      <c r="V26" s="178"/>
      <c r="W26" s="178"/>
      <c r="X26" s="178"/>
      <c r="Y26" s="178"/>
      <c r="Z26" s="178"/>
    </row>
    <row r="27" spans="1:26">
      <c r="A27" s="212" t="s">
        <v>207</v>
      </c>
      <c r="B27" s="207"/>
      <c r="C27" s="207"/>
      <c r="D27" s="211">
        <v>2.5</v>
      </c>
      <c r="E27" s="211" t="s">
        <v>210</v>
      </c>
      <c r="F27" s="209"/>
      <c r="G27" s="180"/>
      <c r="H27" s="180"/>
      <c r="I27" s="178"/>
      <c r="J27" s="178"/>
      <c r="K27" s="178"/>
      <c r="L27" s="178"/>
      <c r="M27" s="178"/>
      <c r="N27" s="178"/>
      <c r="O27" s="178"/>
      <c r="P27" s="178"/>
      <c r="Q27" s="178"/>
      <c r="R27" s="178"/>
      <c r="S27" s="178"/>
      <c r="T27" s="178"/>
      <c r="U27" s="178"/>
      <c r="V27" s="178"/>
      <c r="W27" s="178"/>
      <c r="X27" s="178"/>
      <c r="Y27" s="178"/>
      <c r="Z27" s="178"/>
    </row>
    <row r="28" spans="1:26">
      <c r="A28" s="213" t="s">
        <v>208</v>
      </c>
      <c r="B28" s="207"/>
      <c r="C28" s="207"/>
      <c r="D28" s="211">
        <v>3</v>
      </c>
      <c r="E28" s="211" t="s">
        <v>211</v>
      </c>
      <c r="F28" s="209"/>
      <c r="G28" s="180"/>
      <c r="H28" s="180"/>
      <c r="I28" s="178"/>
      <c r="J28" s="178"/>
      <c r="K28" s="178"/>
      <c r="L28" s="178"/>
      <c r="M28" s="178"/>
      <c r="N28" s="178"/>
      <c r="O28" s="178"/>
      <c r="P28" s="178"/>
      <c r="Q28" s="178"/>
      <c r="R28" s="178"/>
      <c r="S28" s="178"/>
      <c r="T28" s="178"/>
      <c r="U28" s="178"/>
      <c r="V28" s="178"/>
      <c r="W28" s="178"/>
      <c r="X28" s="178"/>
      <c r="Y28" s="178"/>
      <c r="Z28" s="178"/>
    </row>
    <row r="29" spans="1:26" ht="30">
      <c r="A29" s="213" t="s">
        <v>209</v>
      </c>
      <c r="B29" s="207"/>
      <c r="C29" s="207"/>
      <c r="D29" s="211">
        <v>3</v>
      </c>
      <c r="E29" s="211" t="s">
        <v>184</v>
      </c>
      <c r="F29" s="209"/>
      <c r="G29" s="180"/>
      <c r="H29" s="180"/>
      <c r="I29" s="178"/>
      <c r="J29" s="178"/>
      <c r="K29" s="178"/>
      <c r="L29" s="178"/>
      <c r="M29" s="178"/>
      <c r="N29" s="178"/>
      <c r="O29" s="178"/>
      <c r="P29" s="178"/>
      <c r="Q29" s="178"/>
      <c r="R29" s="178"/>
      <c r="S29" s="178"/>
      <c r="T29" s="178"/>
      <c r="U29" s="178"/>
      <c r="V29" s="178"/>
      <c r="W29" s="178"/>
      <c r="X29" s="178"/>
      <c r="Y29" s="178"/>
      <c r="Z29" s="178"/>
    </row>
    <row r="30" spans="1:26">
      <c r="A30" s="214"/>
      <c r="B30" s="207"/>
      <c r="C30" s="207"/>
      <c r="D30" s="211"/>
      <c r="E30" s="211"/>
      <c r="F30" s="209"/>
      <c r="G30" s="180"/>
      <c r="H30" s="180"/>
      <c r="I30" s="178"/>
      <c r="J30" s="178"/>
      <c r="K30" s="178"/>
      <c r="L30" s="178"/>
      <c r="M30" s="178"/>
      <c r="N30" s="178"/>
      <c r="O30" s="178"/>
      <c r="P30" s="178"/>
      <c r="Q30" s="178"/>
      <c r="R30" s="178"/>
      <c r="S30" s="178"/>
      <c r="T30" s="178"/>
      <c r="U30" s="178"/>
      <c r="V30" s="178"/>
      <c r="W30" s="178"/>
      <c r="X30" s="178"/>
      <c r="Y30" s="178"/>
      <c r="Z30" s="178"/>
    </row>
    <row r="31" spans="1:26">
      <c r="A31" s="215"/>
      <c r="B31" s="207"/>
      <c r="C31" s="207"/>
      <c r="D31" s="211"/>
      <c r="E31" s="211"/>
      <c r="F31" s="209"/>
      <c r="G31" s="180"/>
      <c r="H31" s="180"/>
      <c r="I31" s="178"/>
      <c r="J31" s="178"/>
      <c r="K31" s="178"/>
      <c r="L31" s="178"/>
      <c r="M31" s="178"/>
      <c r="N31" s="178"/>
      <c r="O31" s="178"/>
      <c r="P31" s="178"/>
      <c r="Q31" s="178"/>
      <c r="R31" s="178"/>
      <c r="S31" s="178"/>
      <c r="T31" s="178"/>
      <c r="U31" s="178"/>
      <c r="V31" s="178"/>
      <c r="W31" s="178"/>
      <c r="X31" s="178"/>
      <c r="Y31" s="178"/>
      <c r="Z31" s="178"/>
    </row>
    <row r="32" spans="1:26">
      <c r="A32" s="210" t="s">
        <v>189</v>
      </c>
      <c r="B32" s="207"/>
      <c r="C32" s="207"/>
      <c r="D32" s="211">
        <v>4</v>
      </c>
      <c r="E32" s="211" t="s">
        <v>186</v>
      </c>
      <c r="F32" s="209"/>
      <c r="G32" s="180"/>
      <c r="H32" s="180"/>
      <c r="I32" s="178"/>
      <c r="J32" s="178"/>
      <c r="K32" s="178"/>
      <c r="L32" s="178"/>
      <c r="M32" s="178"/>
      <c r="N32" s="178"/>
      <c r="O32" s="178"/>
      <c r="P32" s="178"/>
      <c r="Q32" s="178"/>
      <c r="R32" s="178"/>
      <c r="S32" s="178"/>
      <c r="T32" s="178"/>
      <c r="U32" s="178"/>
      <c r="V32" s="178"/>
      <c r="W32" s="178"/>
      <c r="X32" s="178"/>
      <c r="Y32" s="178"/>
      <c r="Z32" s="178"/>
    </row>
    <row r="33" spans="1:26" ht="15.75">
      <c r="A33" s="203" t="s">
        <v>190</v>
      </c>
      <c r="B33" s="216"/>
      <c r="C33" s="216"/>
      <c r="D33" s="204"/>
      <c r="E33" s="204"/>
      <c r="F33" s="205">
        <f>SUM(D34:D37)</f>
        <v>3</v>
      </c>
      <c r="G33" s="180"/>
      <c r="H33" s="180"/>
      <c r="I33" s="178"/>
      <c r="J33" s="178"/>
      <c r="K33" s="178"/>
      <c r="L33" s="178"/>
      <c r="M33" s="178"/>
      <c r="N33" s="178"/>
      <c r="O33" s="178"/>
      <c r="P33" s="178"/>
      <c r="Q33" s="178"/>
      <c r="R33" s="178"/>
      <c r="S33" s="178"/>
      <c r="T33" s="178"/>
      <c r="U33" s="178"/>
      <c r="V33" s="178"/>
      <c r="W33" s="178"/>
      <c r="X33" s="178"/>
      <c r="Y33" s="178"/>
      <c r="Z33" s="178"/>
    </row>
    <row r="34" spans="1:26" ht="18" customHeight="1">
      <c r="A34" s="206" t="s">
        <v>191</v>
      </c>
      <c r="B34" s="207"/>
      <c r="C34" s="207"/>
      <c r="D34" s="211">
        <v>2</v>
      </c>
      <c r="E34" s="211">
        <v>3</v>
      </c>
      <c r="F34" s="209"/>
      <c r="G34" s="180"/>
      <c r="H34" s="180"/>
      <c r="I34" s="178"/>
      <c r="J34" s="178"/>
      <c r="K34" s="178"/>
      <c r="L34" s="178"/>
      <c r="M34" s="178"/>
      <c r="N34" s="178"/>
      <c r="O34" s="178"/>
      <c r="P34" s="178"/>
      <c r="Q34" s="178"/>
      <c r="R34" s="178"/>
      <c r="S34" s="178"/>
      <c r="T34" s="178"/>
      <c r="U34" s="178"/>
      <c r="V34" s="178"/>
      <c r="W34" s="178"/>
      <c r="X34" s="178"/>
      <c r="Y34" s="178"/>
      <c r="Z34" s="178"/>
    </row>
    <row r="35" spans="1:26" ht="18.75" customHeight="1">
      <c r="A35" s="206" t="s">
        <v>192</v>
      </c>
      <c r="B35" s="207"/>
      <c r="C35" s="207"/>
      <c r="D35" s="211">
        <v>1</v>
      </c>
      <c r="E35" s="211">
        <v>3</v>
      </c>
      <c r="F35" s="209"/>
      <c r="G35" s="180"/>
      <c r="H35" s="180"/>
      <c r="I35" s="178"/>
      <c r="J35" s="178"/>
      <c r="K35" s="178"/>
      <c r="L35" s="178"/>
      <c r="M35" s="178"/>
      <c r="N35" s="178"/>
      <c r="O35" s="178"/>
      <c r="P35" s="178"/>
      <c r="Q35" s="178"/>
      <c r="R35" s="178"/>
      <c r="S35" s="178"/>
      <c r="T35" s="178"/>
      <c r="U35" s="178"/>
      <c r="V35" s="178"/>
      <c r="W35" s="178"/>
      <c r="X35" s="178"/>
      <c r="Y35" s="178"/>
      <c r="Z35" s="178"/>
    </row>
    <row r="36" spans="1:26" ht="34.5" customHeight="1">
      <c r="A36" s="206" t="s">
        <v>193</v>
      </c>
      <c r="B36" s="207"/>
      <c r="C36" s="207"/>
      <c r="D36" s="211"/>
      <c r="E36" s="211"/>
      <c r="F36" s="209"/>
      <c r="G36" s="180"/>
      <c r="H36" s="180"/>
      <c r="I36" s="178"/>
      <c r="J36" s="178"/>
      <c r="K36" s="178"/>
      <c r="L36" s="178"/>
      <c r="M36" s="178"/>
      <c r="N36" s="178"/>
      <c r="O36" s="178"/>
      <c r="P36" s="178"/>
      <c r="Q36" s="178"/>
      <c r="R36" s="178"/>
      <c r="S36" s="178"/>
      <c r="T36" s="178"/>
      <c r="U36" s="178"/>
      <c r="V36" s="178"/>
      <c r="W36" s="178"/>
      <c r="X36" s="178"/>
      <c r="Y36" s="178"/>
      <c r="Z36" s="178"/>
    </row>
    <row r="37" spans="1:26" ht="18.75" customHeight="1">
      <c r="A37" s="206" t="s">
        <v>194</v>
      </c>
      <c r="B37" s="207"/>
      <c r="C37" s="207"/>
      <c r="D37" s="211"/>
      <c r="E37" s="211"/>
      <c r="F37" s="209"/>
      <c r="G37" s="180"/>
      <c r="H37" s="180"/>
      <c r="I37" s="178"/>
      <c r="J37" s="178"/>
      <c r="K37" s="178"/>
      <c r="L37" s="178"/>
      <c r="M37" s="178"/>
      <c r="N37" s="178"/>
      <c r="O37" s="178"/>
      <c r="P37" s="178"/>
      <c r="Q37" s="178"/>
      <c r="R37" s="178"/>
      <c r="S37" s="178"/>
      <c r="T37" s="178"/>
      <c r="U37" s="178"/>
      <c r="V37" s="178"/>
      <c r="W37" s="178"/>
      <c r="X37" s="178"/>
      <c r="Y37" s="178"/>
      <c r="Z37" s="178"/>
    </row>
    <row r="38" spans="1:26" ht="15.75">
      <c r="A38" s="203" t="s">
        <v>195</v>
      </c>
      <c r="B38" s="216"/>
      <c r="C38" s="216"/>
      <c r="D38" s="204"/>
      <c r="E38" s="204"/>
      <c r="F38" s="205">
        <f>SUM(D39:D43)</f>
        <v>45</v>
      </c>
      <c r="G38" s="180"/>
      <c r="H38" s="180"/>
      <c r="I38" s="178"/>
      <c r="J38" s="178"/>
      <c r="K38" s="178"/>
      <c r="L38" s="178"/>
      <c r="M38" s="178"/>
      <c r="N38" s="178"/>
      <c r="O38" s="178"/>
      <c r="P38" s="178"/>
      <c r="Q38" s="178"/>
      <c r="R38" s="178"/>
      <c r="S38" s="178"/>
      <c r="T38" s="178"/>
      <c r="U38" s="178"/>
      <c r="V38" s="178"/>
      <c r="W38" s="178"/>
      <c r="X38" s="178"/>
      <c r="Y38" s="178"/>
      <c r="Z38" s="178"/>
    </row>
    <row r="39" spans="1:26">
      <c r="A39" s="210" t="s">
        <v>188</v>
      </c>
      <c r="B39" s="207"/>
      <c r="C39" s="207"/>
      <c r="D39" s="211">
        <v>15</v>
      </c>
      <c r="E39" s="211">
        <v>3</v>
      </c>
      <c r="F39" s="209"/>
      <c r="G39" s="180"/>
      <c r="H39" s="180"/>
      <c r="I39" s="178"/>
      <c r="J39" s="178"/>
      <c r="K39" s="178"/>
      <c r="L39" s="178"/>
      <c r="M39" s="178"/>
      <c r="N39" s="178"/>
      <c r="O39" s="178"/>
      <c r="P39" s="178"/>
      <c r="Q39" s="178"/>
      <c r="R39" s="178"/>
      <c r="S39" s="178"/>
      <c r="T39" s="178"/>
      <c r="U39" s="178"/>
      <c r="V39" s="178"/>
      <c r="W39" s="178"/>
      <c r="X39" s="178"/>
      <c r="Y39" s="178"/>
      <c r="Z39" s="178"/>
    </row>
    <row r="40" spans="1:26" ht="17.25" customHeight="1">
      <c r="A40" s="206" t="s">
        <v>196</v>
      </c>
      <c r="B40" s="207"/>
      <c r="C40" s="207"/>
      <c r="D40" s="211">
        <f>10*1*3</f>
        <v>30</v>
      </c>
      <c r="E40" s="211">
        <v>3</v>
      </c>
      <c r="F40" s="209"/>
      <c r="G40" s="180"/>
      <c r="H40" s="180"/>
      <c r="I40" s="178"/>
      <c r="J40" s="178"/>
      <c r="K40" s="178"/>
      <c r="L40" s="178"/>
      <c r="M40" s="178"/>
      <c r="N40" s="178"/>
      <c r="O40" s="178"/>
      <c r="P40" s="178"/>
      <c r="Q40" s="178"/>
      <c r="R40" s="178"/>
      <c r="S40" s="178"/>
      <c r="T40" s="178"/>
      <c r="U40" s="178"/>
      <c r="V40" s="178"/>
      <c r="W40" s="178"/>
      <c r="X40" s="178"/>
      <c r="Y40" s="178"/>
      <c r="Z40" s="178"/>
    </row>
    <row r="41" spans="1:26">
      <c r="A41" s="206"/>
      <c r="B41" s="207"/>
      <c r="C41" s="207"/>
      <c r="D41" s="211"/>
      <c r="E41" s="211"/>
      <c r="F41" s="209"/>
      <c r="G41" s="180"/>
      <c r="H41" s="180"/>
      <c r="I41" s="178"/>
      <c r="J41" s="178"/>
      <c r="K41" s="178"/>
      <c r="L41" s="178"/>
      <c r="M41" s="178"/>
      <c r="N41" s="178"/>
      <c r="O41" s="178"/>
      <c r="P41" s="178"/>
      <c r="Q41" s="178"/>
      <c r="R41" s="178"/>
      <c r="S41" s="178"/>
      <c r="T41" s="178"/>
      <c r="U41" s="178"/>
      <c r="V41" s="178"/>
      <c r="W41" s="178"/>
      <c r="X41" s="178"/>
      <c r="Y41" s="178"/>
      <c r="Z41" s="178"/>
    </row>
    <row r="42" spans="1:26">
      <c r="A42" s="210"/>
      <c r="B42" s="207"/>
      <c r="C42" s="207"/>
      <c r="D42" s="211"/>
      <c r="E42" s="211"/>
      <c r="F42" s="209"/>
      <c r="G42" s="180"/>
      <c r="H42" s="180"/>
      <c r="I42" s="178"/>
      <c r="J42" s="178"/>
      <c r="K42" s="178"/>
      <c r="L42" s="178"/>
      <c r="M42" s="178"/>
      <c r="N42" s="178"/>
      <c r="O42" s="178"/>
      <c r="P42" s="178"/>
      <c r="Q42" s="178"/>
      <c r="R42" s="178"/>
      <c r="S42" s="178"/>
      <c r="T42" s="178"/>
      <c r="U42" s="178"/>
      <c r="V42" s="178"/>
      <c r="W42" s="178"/>
      <c r="X42" s="178"/>
      <c r="Y42" s="178"/>
      <c r="Z42" s="178"/>
    </row>
    <row r="43" spans="1:26">
      <c r="A43" s="210"/>
      <c r="B43" s="207"/>
      <c r="C43" s="207"/>
      <c r="D43" s="211"/>
      <c r="E43" s="211"/>
      <c r="F43" s="209"/>
      <c r="G43" s="180"/>
      <c r="H43" s="180"/>
      <c r="I43" s="178"/>
      <c r="J43" s="178"/>
      <c r="K43" s="178"/>
      <c r="L43" s="178"/>
      <c r="M43" s="178"/>
      <c r="N43" s="178"/>
      <c r="O43" s="178"/>
      <c r="P43" s="178"/>
      <c r="Q43" s="178"/>
      <c r="R43" s="178"/>
      <c r="S43" s="178"/>
      <c r="T43" s="178"/>
      <c r="U43" s="178"/>
      <c r="V43" s="178"/>
      <c r="W43" s="178"/>
      <c r="X43" s="178"/>
      <c r="Y43" s="178"/>
      <c r="Z43" s="178"/>
    </row>
    <row r="44" spans="1:26" ht="15.75" thickBot="1">
      <c r="A44" s="217" t="s">
        <v>197</v>
      </c>
      <c r="B44" s="218" t="s">
        <v>198</v>
      </c>
      <c r="C44" s="218"/>
      <c r="D44" s="218">
        <f>SUM(F3:F38)</f>
        <v>149.5</v>
      </c>
      <c r="E44" s="218"/>
      <c r="F44" s="219"/>
      <c r="G44" s="179" t="s">
        <v>199</v>
      </c>
      <c r="H44" s="178"/>
      <c r="I44" s="178"/>
      <c r="J44" s="178"/>
      <c r="K44" s="178"/>
      <c r="L44" s="178"/>
      <c r="M44" s="178"/>
      <c r="N44" s="178"/>
      <c r="O44" s="178"/>
      <c r="P44" s="178"/>
      <c r="Q44" s="178"/>
      <c r="R44" s="178"/>
      <c r="S44" s="178"/>
      <c r="T44" s="178"/>
      <c r="U44" s="178"/>
      <c r="V44" s="178"/>
      <c r="W44" s="178"/>
      <c r="X44" s="178"/>
      <c r="Y44" s="178"/>
      <c r="Z44" s="178"/>
    </row>
    <row r="45" spans="1:26">
      <c r="A45" s="178"/>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row>
    <row r="46" spans="1:26" ht="18.75">
      <c r="A46" s="178"/>
      <c r="B46" s="178" t="s">
        <v>200</v>
      </c>
      <c r="C46" s="178"/>
      <c r="D46" s="181">
        <f>D44*F46</f>
        <v>52.324999999999996</v>
      </c>
      <c r="E46" s="182"/>
      <c r="F46" s="183">
        <v>0.35</v>
      </c>
      <c r="G46" s="179" t="s">
        <v>212</v>
      </c>
      <c r="H46" s="178"/>
      <c r="I46" s="178"/>
      <c r="J46" s="178"/>
      <c r="K46" s="178"/>
      <c r="L46" s="178"/>
      <c r="M46" s="178"/>
      <c r="N46" s="178"/>
      <c r="O46" s="178"/>
      <c r="P46" s="178"/>
      <c r="Q46" s="178"/>
      <c r="R46" s="178"/>
      <c r="S46" s="178"/>
      <c r="T46" s="178"/>
      <c r="U46" s="178"/>
      <c r="V46" s="178"/>
      <c r="W46" s="178"/>
      <c r="X46" s="178"/>
      <c r="Y46" s="178"/>
      <c r="Z46" s="178"/>
    </row>
    <row r="47" spans="1:26" ht="15.75">
      <c r="A47" s="178"/>
      <c r="B47" s="184" t="s">
        <v>201</v>
      </c>
      <c r="C47" s="184"/>
      <c r="D47" s="185">
        <f>SUM(D44:D46)</f>
        <v>201.82499999999999</v>
      </c>
      <c r="E47" s="186"/>
      <c r="F47" s="187"/>
      <c r="G47" s="179" t="s">
        <v>202</v>
      </c>
      <c r="H47" s="178"/>
      <c r="I47" s="178"/>
      <c r="J47" s="178"/>
      <c r="K47" s="178"/>
      <c r="L47" s="178"/>
      <c r="M47" s="178"/>
      <c r="N47" s="178"/>
      <c r="O47" s="178"/>
      <c r="P47" s="178"/>
      <c r="Q47" s="178"/>
      <c r="R47" s="178"/>
      <c r="S47" s="178"/>
      <c r="T47" s="178"/>
      <c r="U47" s="178"/>
      <c r="V47" s="178"/>
      <c r="W47" s="178"/>
      <c r="X47" s="178"/>
      <c r="Y47" s="178"/>
      <c r="Z47" s="178"/>
    </row>
    <row r="48" spans="1:26">
      <c r="A48" s="178"/>
      <c r="B48" s="178"/>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row>
    <row r="49" spans="1:26">
      <c r="A49" s="178"/>
      <c r="B49" s="178"/>
      <c r="C49" s="178"/>
      <c r="D49" s="178"/>
      <c r="E49" s="178"/>
      <c r="F49" s="178"/>
      <c r="G49" s="178"/>
      <c r="H49" s="178"/>
      <c r="I49" s="178"/>
      <c r="J49" s="178"/>
      <c r="K49" s="178"/>
      <c r="L49" s="178"/>
      <c r="M49" s="178"/>
      <c r="N49" s="178"/>
      <c r="O49" s="178"/>
      <c r="P49" s="178"/>
      <c r="Q49" s="178"/>
      <c r="R49" s="178"/>
      <c r="S49" s="178"/>
      <c r="T49" s="178"/>
      <c r="U49" s="178"/>
      <c r="V49" s="178"/>
      <c r="W49" s="178"/>
      <c r="X49" s="178"/>
      <c r="Y49" s="178"/>
      <c r="Z49" s="178"/>
    </row>
    <row r="50" spans="1:26">
      <c r="A50" s="188"/>
      <c r="B50" s="178"/>
      <c r="C50" s="178"/>
      <c r="D50" s="189" t="s">
        <v>203</v>
      </c>
      <c r="E50" s="189"/>
      <c r="F50" s="190">
        <v>3</v>
      </c>
      <c r="G50" s="178"/>
      <c r="H50" s="178"/>
      <c r="I50" s="178"/>
      <c r="J50" s="178"/>
      <c r="K50" s="178"/>
      <c r="L50" s="178"/>
      <c r="M50" s="178"/>
      <c r="N50" s="178"/>
      <c r="O50" s="178"/>
      <c r="P50" s="178"/>
      <c r="Q50" s="178"/>
      <c r="R50" s="178"/>
      <c r="S50" s="178"/>
      <c r="T50" s="178"/>
      <c r="U50" s="178"/>
      <c r="V50" s="178"/>
      <c r="W50" s="178"/>
      <c r="X50" s="178"/>
      <c r="Y50" s="178"/>
      <c r="Z50" s="178"/>
    </row>
    <row r="51" spans="1:26">
      <c r="A51" s="178"/>
      <c r="B51" s="178"/>
      <c r="C51" s="178"/>
      <c r="D51" s="189" t="s">
        <v>204</v>
      </c>
      <c r="E51" s="189"/>
      <c r="F51" s="191">
        <v>9</v>
      </c>
      <c r="G51" s="178"/>
      <c r="H51" s="178"/>
      <c r="I51" s="178"/>
      <c r="J51" s="178"/>
      <c r="K51" s="178"/>
      <c r="L51" s="178"/>
      <c r="M51" s="178"/>
      <c r="N51" s="178"/>
      <c r="O51" s="178"/>
      <c r="P51" s="178"/>
      <c r="Q51" s="178"/>
      <c r="R51" s="178"/>
      <c r="S51" s="178"/>
      <c r="T51" s="178"/>
      <c r="U51" s="178"/>
      <c r="V51" s="178"/>
      <c r="W51" s="178"/>
      <c r="X51" s="178"/>
      <c r="Y51" s="178"/>
      <c r="Z51" s="178"/>
    </row>
    <row r="52" spans="1:26">
      <c r="A52" s="178"/>
      <c r="B52" s="178"/>
      <c r="C52" s="178"/>
      <c r="D52" s="189" t="s">
        <v>205</v>
      </c>
      <c r="E52" s="189"/>
      <c r="F52" s="191">
        <f>F51*F50</f>
        <v>27</v>
      </c>
      <c r="G52" s="178"/>
      <c r="H52" s="178"/>
      <c r="I52" s="178"/>
      <c r="J52" s="178"/>
      <c r="K52" s="178"/>
      <c r="L52" s="178"/>
      <c r="M52" s="178"/>
      <c r="N52" s="178"/>
      <c r="O52" s="178"/>
      <c r="P52" s="178"/>
      <c r="Q52" s="178"/>
      <c r="R52" s="178"/>
      <c r="S52" s="178"/>
      <c r="T52" s="178"/>
      <c r="U52" s="178"/>
      <c r="V52" s="178"/>
      <c r="W52" s="178"/>
      <c r="X52" s="178"/>
      <c r="Y52" s="178"/>
      <c r="Z52" s="178"/>
    </row>
    <row r="53" spans="1:26">
      <c r="A53" s="178"/>
      <c r="B53" s="178"/>
      <c r="C53" s="178"/>
      <c r="D53" s="189" t="s">
        <v>206</v>
      </c>
      <c r="E53" s="189"/>
      <c r="F53" s="192">
        <f>D44/F52</f>
        <v>5.5370370370370372</v>
      </c>
      <c r="G53" s="193"/>
      <c r="H53" s="178"/>
      <c r="I53" s="178"/>
      <c r="J53" s="178"/>
      <c r="K53" s="178"/>
      <c r="L53" s="178"/>
      <c r="M53" s="178"/>
      <c r="N53" s="178"/>
      <c r="O53" s="178"/>
      <c r="P53" s="178"/>
      <c r="Q53" s="178"/>
      <c r="R53" s="178"/>
      <c r="S53" s="178"/>
      <c r="T53" s="178"/>
      <c r="U53" s="178"/>
      <c r="V53" s="178"/>
      <c r="W53" s="178"/>
      <c r="X53" s="178"/>
      <c r="Y53" s="178"/>
      <c r="Z53" s="178"/>
    </row>
    <row r="54" spans="1:26">
      <c r="A54" s="178"/>
      <c r="B54" s="178"/>
      <c r="C54" s="178"/>
      <c r="D54" s="178"/>
      <c r="E54" s="178"/>
      <c r="F54" s="178"/>
      <c r="G54" s="178"/>
      <c r="H54" s="178"/>
      <c r="I54" s="178"/>
      <c r="J54" s="178"/>
      <c r="K54" s="178"/>
      <c r="L54" s="178"/>
      <c r="M54" s="178"/>
      <c r="N54" s="178"/>
      <c r="O54" s="178"/>
      <c r="P54" s="178"/>
      <c r="Q54" s="178"/>
      <c r="R54" s="178"/>
      <c r="S54" s="178"/>
      <c r="T54" s="178"/>
      <c r="U54" s="178"/>
      <c r="V54" s="178"/>
      <c r="W54" s="178"/>
      <c r="X54" s="178"/>
      <c r="Y54" s="178"/>
      <c r="Z54" s="178"/>
    </row>
    <row r="55" spans="1:26">
      <c r="A55" s="178"/>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row>
    <row r="56" spans="1:26">
      <c r="A56" s="178"/>
      <c r="B56" s="178"/>
      <c r="C56" s="178"/>
      <c r="D56" s="178"/>
      <c r="E56" s="178"/>
      <c r="F56" s="178"/>
      <c r="G56" s="178"/>
      <c r="H56" s="178"/>
      <c r="I56" s="178"/>
      <c r="J56" s="178"/>
      <c r="K56" s="178"/>
      <c r="L56" s="178"/>
      <c r="M56" s="178"/>
      <c r="N56" s="178"/>
      <c r="O56" s="178"/>
      <c r="P56" s="178"/>
      <c r="Q56" s="178"/>
      <c r="R56" s="178"/>
      <c r="S56" s="178"/>
      <c r="T56" s="178"/>
      <c r="U56" s="178"/>
      <c r="V56" s="178"/>
      <c r="W56" s="178"/>
      <c r="X56" s="178"/>
      <c r="Y56" s="178"/>
      <c r="Z56" s="178"/>
    </row>
    <row r="57" spans="1:26">
      <c r="A57" s="178"/>
      <c r="B57" s="178"/>
      <c r="C57" s="178"/>
      <c r="D57" s="178"/>
      <c r="E57" s="178"/>
      <c r="F57" s="178"/>
      <c r="G57" s="178"/>
      <c r="H57" s="178"/>
      <c r="I57" s="178"/>
      <c r="J57" s="178"/>
      <c r="K57" s="178"/>
      <c r="L57" s="178"/>
      <c r="M57" s="178"/>
      <c r="N57" s="178"/>
      <c r="O57" s="178"/>
      <c r="P57" s="178"/>
      <c r="Q57" s="178"/>
      <c r="R57" s="178"/>
      <c r="S57" s="178"/>
      <c r="T57" s="178"/>
      <c r="U57" s="178"/>
      <c r="V57" s="178"/>
      <c r="W57" s="178"/>
      <c r="X57" s="178"/>
      <c r="Y57" s="178"/>
      <c r="Z57" s="178"/>
    </row>
    <row r="58" spans="1:26">
      <c r="A58" s="178"/>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78"/>
      <c r="Z58" s="178"/>
    </row>
    <row r="59" spans="1:26">
      <c r="A59" s="178"/>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row>
    <row r="60" spans="1:26">
      <c r="A60" s="178"/>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row>
    <row r="61" spans="1:26">
      <c r="A61" s="178"/>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row>
    <row r="62" spans="1:26">
      <c r="A62" s="178"/>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sheetData>
  <mergeCells count="8">
    <mergeCell ref="D51:E51"/>
    <mergeCell ref="D52:E52"/>
    <mergeCell ref="D53:E53"/>
    <mergeCell ref="A1:A2"/>
    <mergeCell ref="D1:D2"/>
    <mergeCell ref="E1:E2"/>
    <mergeCell ref="F1:F2"/>
    <mergeCell ref="D50:E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abSelected="1" topLeftCell="D2" workbookViewId="0">
      <selection activeCell="H6" sqref="H6"/>
    </sheetView>
  </sheetViews>
  <sheetFormatPr baseColWidth="10" defaultRowHeight="15"/>
  <cols>
    <col min="1" max="1" width="14.28515625" customWidth="1"/>
    <col min="2" max="2" width="12.5703125" customWidth="1"/>
    <col min="3" max="4" width="27.140625" customWidth="1"/>
    <col min="6" max="6" width="54.5703125" customWidth="1"/>
    <col min="7" max="7" width="25.140625" customWidth="1"/>
    <col min="8" max="8" width="26.28515625" customWidth="1"/>
    <col min="9" max="9" width="18.85546875" customWidth="1"/>
    <col min="10" max="10" width="22.140625" customWidth="1"/>
    <col min="11" max="11" width="17.7109375" customWidth="1"/>
    <col min="12" max="12" width="14.140625" customWidth="1"/>
    <col min="13" max="13" width="16.85546875" customWidth="1"/>
    <col min="14" max="14" width="39.140625" customWidth="1"/>
  </cols>
  <sheetData>
    <row r="1" spans="1:14" ht="16.5">
      <c r="A1" s="37" t="s">
        <v>9</v>
      </c>
      <c r="B1" s="38" t="s">
        <v>66</v>
      </c>
      <c r="C1" s="39"/>
      <c r="D1" s="39"/>
      <c r="E1" s="39"/>
      <c r="F1" s="39"/>
      <c r="G1" s="39"/>
      <c r="H1" s="35"/>
      <c r="I1" s="36"/>
      <c r="J1" s="30" t="s">
        <v>14</v>
      </c>
      <c r="K1" s="30"/>
      <c r="L1" s="30"/>
      <c r="M1" s="30"/>
      <c r="N1" s="30"/>
    </row>
    <row r="2" spans="1:14" ht="16.5" customHeight="1">
      <c r="A2" s="29" t="s">
        <v>11</v>
      </c>
      <c r="B2" s="29" t="s">
        <v>10</v>
      </c>
      <c r="C2" s="33" t="s">
        <v>67</v>
      </c>
      <c r="D2" s="40" t="s">
        <v>69</v>
      </c>
      <c r="E2" s="31" t="s">
        <v>0</v>
      </c>
      <c r="F2" s="26" t="s">
        <v>1</v>
      </c>
      <c r="G2" s="31" t="s">
        <v>6</v>
      </c>
      <c r="H2" s="31" t="s">
        <v>8</v>
      </c>
      <c r="I2" s="29" t="s">
        <v>12</v>
      </c>
      <c r="J2" s="26" t="s">
        <v>15</v>
      </c>
      <c r="K2" s="26" t="s">
        <v>7</v>
      </c>
      <c r="L2" s="28" t="s">
        <v>16</v>
      </c>
      <c r="M2" s="29" t="s">
        <v>17</v>
      </c>
      <c r="N2" s="29" t="s">
        <v>18</v>
      </c>
    </row>
    <row r="3" spans="1:14" ht="16.5" customHeight="1">
      <c r="A3" s="29"/>
      <c r="B3" s="29"/>
      <c r="C3" s="34"/>
      <c r="D3" s="41"/>
      <c r="E3" s="31"/>
      <c r="F3" s="27"/>
      <c r="G3" s="31"/>
      <c r="H3" s="31"/>
      <c r="I3" s="29"/>
      <c r="J3" s="27"/>
      <c r="K3" s="27"/>
      <c r="L3" s="28"/>
      <c r="M3" s="29"/>
      <c r="N3" s="29"/>
    </row>
    <row r="4" spans="1:14" ht="186" customHeight="1">
      <c r="A4" s="47">
        <v>44638</v>
      </c>
      <c r="B4" s="46" t="s">
        <v>13</v>
      </c>
      <c r="C4" s="45" t="s">
        <v>68</v>
      </c>
      <c r="D4" s="42" t="s">
        <v>70</v>
      </c>
      <c r="E4" s="65" t="s">
        <v>2</v>
      </c>
      <c r="F4" s="2" t="s">
        <v>73</v>
      </c>
      <c r="G4" s="2" t="s">
        <v>71</v>
      </c>
      <c r="H4" s="4" t="s">
        <v>224</v>
      </c>
      <c r="I4" s="6" t="s">
        <v>225</v>
      </c>
      <c r="J4" s="6" t="s">
        <v>228</v>
      </c>
      <c r="K4" s="10" t="s">
        <v>33</v>
      </c>
      <c r="L4" s="9">
        <v>44704</v>
      </c>
      <c r="M4" s="4" t="s">
        <v>29</v>
      </c>
      <c r="N4" s="18" t="s">
        <v>227</v>
      </c>
    </row>
    <row r="5" spans="1:14" ht="66.75" customHeight="1">
      <c r="A5" s="47"/>
      <c r="B5" s="46"/>
      <c r="C5" s="45"/>
      <c r="D5" s="43"/>
      <c r="E5" s="5" t="s">
        <v>3</v>
      </c>
      <c r="F5" s="4" t="s">
        <v>72</v>
      </c>
      <c r="G5" s="4" t="s">
        <v>71</v>
      </c>
      <c r="H5" s="2" t="s">
        <v>237</v>
      </c>
      <c r="I5" s="6" t="s">
        <v>229</v>
      </c>
      <c r="J5" s="6" t="s">
        <v>242</v>
      </c>
      <c r="K5" s="10" t="s">
        <v>32</v>
      </c>
      <c r="L5" s="9">
        <v>44704</v>
      </c>
      <c r="M5" s="4" t="s">
        <v>29</v>
      </c>
      <c r="N5" s="22" t="s">
        <v>227</v>
      </c>
    </row>
    <row r="6" spans="1:14" ht="50.25" customHeight="1">
      <c r="A6" s="47"/>
      <c r="B6" s="46"/>
      <c r="C6" s="45"/>
      <c r="D6" s="43"/>
      <c r="E6" s="5" t="s">
        <v>4</v>
      </c>
      <c r="F6" s="4" t="s">
        <v>246</v>
      </c>
      <c r="G6" s="4" t="s">
        <v>226</v>
      </c>
      <c r="H6" s="2" t="s">
        <v>238</v>
      </c>
      <c r="I6" s="6" t="s">
        <v>230</v>
      </c>
      <c r="J6" s="6" t="s">
        <v>243</v>
      </c>
      <c r="K6" s="10" t="s">
        <v>32</v>
      </c>
      <c r="L6" s="9">
        <v>44704</v>
      </c>
      <c r="M6" s="4" t="s">
        <v>29</v>
      </c>
      <c r="N6" s="22" t="s">
        <v>227</v>
      </c>
    </row>
    <row r="7" spans="1:14" ht="66.75" customHeight="1">
      <c r="A7" s="47"/>
      <c r="B7" s="46"/>
      <c r="C7" s="45"/>
      <c r="D7" s="43"/>
      <c r="E7" s="5" t="s">
        <v>5</v>
      </c>
      <c r="F7" s="4" t="s">
        <v>74</v>
      </c>
      <c r="G7" s="4" t="s">
        <v>71</v>
      </c>
      <c r="H7" s="2" t="s">
        <v>75</v>
      </c>
      <c r="I7" s="6" t="s">
        <v>231</v>
      </c>
      <c r="J7" s="6" t="s">
        <v>231</v>
      </c>
      <c r="K7" s="10" t="s">
        <v>33</v>
      </c>
      <c r="L7" s="9">
        <v>44704</v>
      </c>
      <c r="M7" s="4" t="s">
        <v>29</v>
      </c>
      <c r="N7" s="22" t="s">
        <v>227</v>
      </c>
    </row>
    <row r="8" spans="1:14" ht="67.5" customHeight="1">
      <c r="A8" s="47"/>
      <c r="B8" s="46"/>
      <c r="C8" s="45"/>
      <c r="D8" s="43"/>
      <c r="E8" s="5" t="s">
        <v>30</v>
      </c>
      <c r="F8" s="4" t="s">
        <v>76</v>
      </c>
      <c r="G8" s="4" t="s">
        <v>71</v>
      </c>
      <c r="H8" s="4" t="s">
        <v>241</v>
      </c>
      <c r="I8" s="6" t="s">
        <v>232</v>
      </c>
      <c r="J8" s="6" t="s">
        <v>240</v>
      </c>
      <c r="K8" s="10" t="s">
        <v>33</v>
      </c>
      <c r="L8" s="9">
        <v>44704</v>
      </c>
      <c r="M8" s="8" t="s">
        <v>29</v>
      </c>
      <c r="N8" s="22" t="s">
        <v>227</v>
      </c>
    </row>
    <row r="9" spans="1:14" ht="66" customHeight="1">
      <c r="A9" s="47"/>
      <c r="B9" s="46"/>
      <c r="C9" s="45"/>
      <c r="D9" s="44"/>
      <c r="E9" s="5" t="s">
        <v>31</v>
      </c>
      <c r="F9" s="4" t="s">
        <v>77</v>
      </c>
      <c r="G9" s="2" t="s">
        <v>71</v>
      </c>
      <c r="H9" s="2" t="s">
        <v>237</v>
      </c>
      <c r="I9" s="6" t="s">
        <v>233</v>
      </c>
      <c r="J9" s="6" t="s">
        <v>244</v>
      </c>
      <c r="K9" s="10" t="s">
        <v>32</v>
      </c>
      <c r="L9" s="9">
        <v>44704</v>
      </c>
      <c r="M9" s="8" t="s">
        <v>29</v>
      </c>
      <c r="N9" s="22" t="s">
        <v>227</v>
      </c>
    </row>
    <row r="10" spans="1:14" ht="14.25" customHeight="1">
      <c r="A10" s="64"/>
      <c r="B10" s="25"/>
      <c r="C10" s="48"/>
      <c r="D10" s="48"/>
      <c r="E10" s="49"/>
      <c r="F10" s="50"/>
      <c r="G10" s="23"/>
      <c r="H10" s="23"/>
      <c r="I10" s="51"/>
      <c r="J10" s="24"/>
      <c r="K10" s="24"/>
      <c r="L10" s="52"/>
      <c r="M10" s="24"/>
      <c r="N10" s="53"/>
    </row>
    <row r="11" spans="1:14" ht="16.5" customHeight="1">
      <c r="A11" s="64"/>
      <c r="B11" s="25"/>
      <c r="C11" s="48"/>
      <c r="D11" s="48"/>
      <c r="E11" s="24"/>
      <c r="F11" s="50"/>
      <c r="G11" s="23"/>
      <c r="H11" s="23"/>
      <c r="I11" s="24"/>
      <c r="J11" s="24"/>
      <c r="K11" s="24"/>
      <c r="L11" s="52"/>
      <c r="M11" s="24"/>
      <c r="N11" s="54"/>
    </row>
    <row r="12" spans="1:14" ht="16.5" customHeight="1">
      <c r="A12" s="64"/>
      <c r="B12" s="25"/>
      <c r="C12" s="48"/>
      <c r="D12" s="48"/>
      <c r="E12" s="24"/>
      <c r="F12" s="50"/>
      <c r="G12" s="23"/>
      <c r="H12" s="23"/>
      <c r="I12" s="25"/>
      <c r="J12" s="25"/>
      <c r="K12" s="24"/>
      <c r="L12" s="52"/>
      <c r="M12" s="24"/>
      <c r="N12" s="54"/>
    </row>
    <row r="13" spans="1:14" ht="17.25" customHeight="1">
      <c r="A13" s="64"/>
      <c r="B13" s="25"/>
      <c r="C13" s="48"/>
      <c r="D13" s="48"/>
      <c r="E13" s="24"/>
      <c r="F13" s="50"/>
      <c r="G13" s="23"/>
      <c r="H13" s="23"/>
      <c r="I13" s="25"/>
      <c r="J13" s="55"/>
      <c r="K13" s="24"/>
      <c r="L13" s="52"/>
      <c r="M13" s="24"/>
      <c r="N13" s="54"/>
    </row>
    <row r="14" spans="1:14" ht="16.5">
      <c r="A14" s="64"/>
      <c r="B14" s="25"/>
      <c r="C14" s="48"/>
      <c r="D14" s="48"/>
      <c r="E14" s="24"/>
      <c r="F14" s="25"/>
      <c r="G14" s="23"/>
      <c r="H14" s="23"/>
      <c r="I14" s="25"/>
      <c r="J14" s="56"/>
      <c r="K14" s="24"/>
      <c r="L14" s="52"/>
      <c r="M14" s="24"/>
      <c r="N14" s="48"/>
    </row>
    <row r="15" spans="1:14" ht="16.5">
      <c r="A15" s="64"/>
      <c r="B15" s="59"/>
      <c r="C15" s="48"/>
      <c r="D15" s="48"/>
      <c r="E15" s="57"/>
      <c r="F15" s="25"/>
      <c r="G15" s="23"/>
      <c r="H15" s="23"/>
      <c r="I15" s="50"/>
      <c r="J15" s="55"/>
      <c r="K15" s="24"/>
      <c r="L15" s="52"/>
      <c r="M15" s="24"/>
      <c r="N15" s="48"/>
    </row>
    <row r="16" spans="1:14" ht="16.5">
      <c r="A16" s="64"/>
      <c r="B16" s="59"/>
      <c r="C16" s="48"/>
      <c r="D16" s="48"/>
      <c r="E16" s="57"/>
      <c r="F16" s="25"/>
      <c r="G16" s="23"/>
      <c r="H16" s="23"/>
      <c r="I16" s="25"/>
      <c r="J16" s="58"/>
      <c r="K16" s="24"/>
      <c r="L16" s="52"/>
      <c r="M16" s="24"/>
      <c r="N16" s="48"/>
    </row>
    <row r="17" spans="1:14" ht="16.5">
      <c r="A17" s="64"/>
      <c r="B17" s="59"/>
      <c r="C17" s="48"/>
      <c r="D17" s="48"/>
      <c r="E17" s="57"/>
      <c r="F17" s="25"/>
      <c r="G17" s="23"/>
      <c r="H17" s="23"/>
      <c r="I17" s="59"/>
      <c r="J17" s="60"/>
      <c r="K17" s="24"/>
      <c r="L17" s="52"/>
      <c r="M17" s="25"/>
      <c r="N17" s="48"/>
    </row>
    <row r="18" spans="1:14" ht="16.5">
      <c r="A18" s="64"/>
      <c r="B18" s="25"/>
      <c r="C18" s="48"/>
      <c r="D18" s="48"/>
      <c r="E18" s="24"/>
      <c r="F18" s="25"/>
      <c r="G18" s="23"/>
      <c r="H18" s="23"/>
      <c r="I18" s="25"/>
      <c r="J18" s="25"/>
      <c r="K18" s="24"/>
      <c r="L18" s="52"/>
      <c r="M18" s="61"/>
      <c r="N18" s="12"/>
    </row>
    <row r="19" spans="1:14" ht="16.5">
      <c r="A19" s="64"/>
      <c r="B19" s="25"/>
      <c r="C19" s="62"/>
      <c r="D19" s="62"/>
      <c r="E19" s="62"/>
      <c r="F19" s="14"/>
      <c r="G19" s="63"/>
      <c r="H19" s="63"/>
      <c r="I19" s="63"/>
      <c r="J19" s="63"/>
      <c r="K19" s="63"/>
      <c r="L19" s="63"/>
      <c r="M19" s="12"/>
      <c r="N19" s="12"/>
    </row>
    <row r="20" spans="1:14" ht="15.75">
      <c r="B20" s="13"/>
      <c r="C20" s="15"/>
      <c r="D20" s="15"/>
      <c r="E20" s="15"/>
      <c r="F20" s="14"/>
      <c r="G20" s="12"/>
      <c r="H20" s="12"/>
      <c r="I20" s="12"/>
      <c r="J20" s="12"/>
      <c r="K20" s="12"/>
      <c r="L20" s="12"/>
      <c r="M20" s="12"/>
      <c r="N20" s="12"/>
    </row>
    <row r="21" spans="1:14">
      <c r="C21" s="12"/>
      <c r="D21" s="12"/>
      <c r="E21" s="12"/>
      <c r="F21" s="12"/>
      <c r="G21" s="12"/>
      <c r="H21" s="12"/>
      <c r="I21" s="12"/>
      <c r="J21" s="12"/>
      <c r="K21" s="12"/>
      <c r="L21" s="12"/>
      <c r="M21" s="12"/>
      <c r="N21" s="12"/>
    </row>
    <row r="22" spans="1:14">
      <c r="C22" s="12"/>
      <c r="D22" s="12"/>
      <c r="E22" s="12"/>
      <c r="F22" s="12"/>
      <c r="G22" s="12"/>
      <c r="H22" s="12"/>
      <c r="I22" s="12"/>
      <c r="J22" s="12"/>
      <c r="K22" s="12"/>
      <c r="L22" s="12"/>
      <c r="M22" s="12"/>
      <c r="N22" s="12"/>
    </row>
    <row r="23" spans="1:14">
      <c r="C23" s="12"/>
      <c r="D23" s="12"/>
      <c r="E23" s="12"/>
      <c r="F23" s="12"/>
      <c r="G23" s="12"/>
      <c r="H23" s="12"/>
      <c r="I23" s="12"/>
      <c r="J23" s="12"/>
      <c r="K23" s="12"/>
      <c r="L23" s="12"/>
      <c r="M23" s="12"/>
      <c r="N23" s="12"/>
    </row>
    <row r="26" spans="1:14">
      <c r="F26" s="15"/>
    </row>
    <row r="27" spans="1:14" ht="16.5">
      <c r="F27" s="16"/>
    </row>
    <row r="28" spans="1:14" ht="16.5">
      <c r="F28" s="16"/>
    </row>
    <row r="29" spans="1:14" ht="16.5">
      <c r="F29" s="16"/>
    </row>
    <row r="30" spans="1:14" ht="16.5">
      <c r="F30" s="16"/>
    </row>
    <row r="31" spans="1:14">
      <c r="F31" s="15"/>
    </row>
    <row r="32" spans="1:14">
      <c r="F32" s="12"/>
    </row>
    <row r="33" spans="6:6">
      <c r="F33" s="12"/>
    </row>
  </sheetData>
  <mergeCells count="20">
    <mergeCell ref="D4:D9"/>
    <mergeCell ref="C4:C9"/>
    <mergeCell ref="B4:B9"/>
    <mergeCell ref="A4:A9"/>
    <mergeCell ref="B1:G1"/>
    <mergeCell ref="D2:D3"/>
    <mergeCell ref="A2:A3"/>
    <mergeCell ref="I2:I3"/>
    <mergeCell ref="E2:E3"/>
    <mergeCell ref="G2:G3"/>
    <mergeCell ref="H2:H3"/>
    <mergeCell ref="F2:F3"/>
    <mergeCell ref="B2:B3"/>
    <mergeCell ref="C2:C3"/>
    <mergeCell ref="K2:K3"/>
    <mergeCell ref="L2:L3"/>
    <mergeCell ref="M2:M3"/>
    <mergeCell ref="N2:N3"/>
    <mergeCell ref="J1:N1"/>
    <mergeCell ref="J2:J3"/>
  </mergeCells>
  <dataValidations count="1">
    <dataValidation type="list" allowBlank="1" showInputMessage="1" showErrorMessage="1" sqref="K4:K18">
      <formula1>Estado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
  <sheetViews>
    <sheetView workbookViewId="0">
      <selection activeCell="C7" sqref="C7"/>
    </sheetView>
  </sheetViews>
  <sheetFormatPr baseColWidth="10" defaultRowHeight="16.5"/>
  <cols>
    <col min="1" max="2" width="11.42578125" style="11"/>
    <col min="3" max="3" width="34.7109375" style="11" customWidth="1"/>
    <col min="4" max="6" width="11.42578125" style="11"/>
    <col min="7" max="7" width="14" style="11" customWidth="1"/>
    <col min="8" max="10" width="11.42578125" style="11"/>
    <col min="11" max="11" width="16.7109375" style="11" customWidth="1"/>
    <col min="12" max="16384" width="11.42578125" style="11"/>
  </cols>
  <sheetData>
    <row r="2" spans="1:12" ht="13.5" customHeight="1">
      <c r="A2" s="66" t="s">
        <v>78</v>
      </c>
      <c r="B2" s="32" t="s">
        <v>27</v>
      </c>
      <c r="C2" s="32" t="s">
        <v>28</v>
      </c>
      <c r="D2" s="32" t="s">
        <v>19</v>
      </c>
      <c r="E2" s="32" t="s">
        <v>20</v>
      </c>
      <c r="F2" s="32" t="s">
        <v>21</v>
      </c>
      <c r="G2" s="32" t="s">
        <v>22</v>
      </c>
      <c r="H2" s="32" t="s">
        <v>23</v>
      </c>
      <c r="I2" s="32" t="s">
        <v>24</v>
      </c>
      <c r="J2" s="32" t="s">
        <v>25</v>
      </c>
      <c r="K2" s="32" t="s">
        <v>59</v>
      </c>
      <c r="L2" s="32" t="s">
        <v>26</v>
      </c>
    </row>
    <row r="3" spans="1:12">
      <c r="A3" s="67"/>
      <c r="B3" s="32"/>
      <c r="C3" s="32"/>
      <c r="D3" s="32"/>
      <c r="E3" s="32"/>
      <c r="F3" s="32"/>
      <c r="G3" s="32"/>
      <c r="H3" s="32"/>
      <c r="I3" s="32"/>
      <c r="J3" s="32"/>
      <c r="K3" s="32"/>
      <c r="L3" s="32"/>
    </row>
    <row r="4" spans="1:12" ht="102" customHeight="1">
      <c r="A4" s="5" t="s">
        <v>3</v>
      </c>
      <c r="B4" s="10" t="s">
        <v>36</v>
      </c>
      <c r="C4" s="8" t="s">
        <v>234</v>
      </c>
      <c r="D4" s="10">
        <v>1</v>
      </c>
      <c r="E4" s="10" t="s">
        <v>38</v>
      </c>
      <c r="F4" s="7">
        <v>44705</v>
      </c>
      <c r="G4" s="8" t="s">
        <v>235</v>
      </c>
      <c r="H4" s="10" t="s">
        <v>45</v>
      </c>
      <c r="I4" s="10" t="s">
        <v>54</v>
      </c>
      <c r="J4" s="10" t="s">
        <v>57</v>
      </c>
      <c r="K4" s="10" t="s">
        <v>236</v>
      </c>
      <c r="L4" s="7">
        <v>44711</v>
      </c>
    </row>
    <row r="5" spans="1:12" ht="49.5">
      <c r="A5" s="6" t="s">
        <v>245</v>
      </c>
      <c r="B5" s="10" t="s">
        <v>65</v>
      </c>
      <c r="C5" s="8" t="s">
        <v>239</v>
      </c>
      <c r="D5" s="10">
        <v>1</v>
      </c>
      <c r="E5" s="10" t="s">
        <v>38</v>
      </c>
      <c r="F5" s="7">
        <v>44705</v>
      </c>
      <c r="G5" s="8" t="s">
        <v>235</v>
      </c>
      <c r="H5" s="10" t="s">
        <v>45</v>
      </c>
      <c r="I5" s="10" t="s">
        <v>54</v>
      </c>
      <c r="J5" s="10" t="s">
        <v>57</v>
      </c>
      <c r="K5" s="10" t="s">
        <v>236</v>
      </c>
      <c r="L5" s="7">
        <v>44711</v>
      </c>
    </row>
  </sheetData>
  <mergeCells count="12">
    <mergeCell ref="A2:A3"/>
    <mergeCell ref="L2:L3"/>
    <mergeCell ref="B2:B3"/>
    <mergeCell ref="C2:C3"/>
    <mergeCell ref="D2:D3"/>
    <mergeCell ref="E2:E3"/>
    <mergeCell ref="F2:F3"/>
    <mergeCell ref="G2:G3"/>
    <mergeCell ref="H2:H3"/>
    <mergeCell ref="I2:I3"/>
    <mergeCell ref="J2:J3"/>
    <mergeCell ref="K2:K3"/>
  </mergeCells>
  <dataValidations count="2">
    <dataValidation type="list" allowBlank="1" showInputMessage="1" showErrorMessage="1" sqref="E4:E5">
      <formula1>EstadoBug</formula1>
    </dataValidation>
    <dataValidation type="list" allowBlank="1" showInputMessage="1" showErrorMessage="1" sqref="H4:H5">
      <formula1>Tipo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listas!$H$3:$H$7</xm:f>
          </x14:formula1>
          <xm:sqref>I4:I5</xm:sqref>
        </x14:dataValidation>
        <x14:dataValidation type="list" allowBlank="1" showInputMessage="1" showErrorMessage="1">
          <x14:formula1>
            <xm:f>listas!$J$3:$J$6</xm:f>
          </x14:formula1>
          <xm:sqref>J4:J5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workbookViewId="0">
      <selection activeCell="G20" sqref="G20"/>
    </sheetView>
  </sheetViews>
  <sheetFormatPr baseColWidth="10" defaultRowHeight="15"/>
  <sheetData>
    <row r="2" spans="1:13">
      <c r="A2" s="221" t="s">
        <v>213</v>
      </c>
      <c r="B2" s="220"/>
      <c r="C2" s="220"/>
      <c r="D2" s="220"/>
      <c r="E2" s="220"/>
      <c r="F2" s="220"/>
      <c r="G2" s="220"/>
      <c r="H2" s="220"/>
      <c r="I2" s="220"/>
      <c r="J2" s="220"/>
      <c r="K2" s="220"/>
      <c r="L2" s="220"/>
      <c r="M2" s="220"/>
    </row>
    <row r="3" spans="1:13">
      <c r="A3" s="222" t="s">
        <v>215</v>
      </c>
      <c r="B3" s="220"/>
      <c r="C3" s="220"/>
      <c r="D3" s="220"/>
      <c r="E3" s="220"/>
      <c r="F3" s="220"/>
      <c r="G3" s="220"/>
      <c r="H3" s="220"/>
      <c r="I3" s="220"/>
      <c r="J3" s="220"/>
      <c r="K3" s="220"/>
      <c r="L3" s="220"/>
      <c r="M3" s="220"/>
    </row>
    <row r="4" spans="1:13" ht="77.25" customHeight="1">
      <c r="A4" s="149" t="s">
        <v>214</v>
      </c>
      <c r="B4" s="149"/>
      <c r="C4" s="149"/>
      <c r="D4" s="149"/>
      <c r="E4" s="149"/>
      <c r="F4" s="149"/>
      <c r="G4" s="149"/>
      <c r="H4" s="149"/>
      <c r="I4" s="149"/>
      <c r="J4" s="149"/>
      <c r="K4" s="149"/>
      <c r="L4" s="149"/>
      <c r="M4" s="220"/>
    </row>
    <row r="5" spans="1:13">
      <c r="A5" s="222" t="s">
        <v>216</v>
      </c>
      <c r="B5" s="220"/>
      <c r="C5" s="220"/>
      <c r="D5" s="220"/>
      <c r="E5" s="220"/>
      <c r="F5" s="220"/>
      <c r="G5" s="220"/>
      <c r="H5" s="220"/>
      <c r="I5" s="220"/>
      <c r="J5" s="220"/>
      <c r="K5" s="220"/>
      <c r="L5" s="220"/>
      <c r="M5" s="220"/>
    </row>
    <row r="6" spans="1:13" ht="63" customHeight="1">
      <c r="A6" s="149" t="s">
        <v>222</v>
      </c>
      <c r="B6" s="223"/>
      <c r="C6" s="223"/>
      <c r="D6" s="223"/>
      <c r="E6" s="223"/>
      <c r="F6" s="223"/>
      <c r="G6" s="223"/>
      <c r="H6" s="223"/>
      <c r="I6" s="223"/>
      <c r="J6" s="223"/>
      <c r="K6" s="223"/>
      <c r="L6" s="223"/>
      <c r="M6" s="220"/>
    </row>
    <row r="7" spans="1:13">
      <c r="A7" s="222" t="s">
        <v>217</v>
      </c>
      <c r="B7" s="220"/>
      <c r="C7" s="220"/>
      <c r="D7" s="220"/>
      <c r="E7" s="220"/>
      <c r="F7" s="220"/>
      <c r="G7" s="220"/>
      <c r="H7" s="220"/>
      <c r="I7" s="220"/>
      <c r="J7" s="220"/>
      <c r="K7" s="220"/>
      <c r="L7" s="220"/>
      <c r="M7" s="220"/>
    </row>
    <row r="8" spans="1:13" ht="49.5" customHeight="1">
      <c r="A8" s="149" t="s">
        <v>220</v>
      </c>
      <c r="B8" s="149"/>
      <c r="C8" s="149"/>
      <c r="D8" s="149"/>
      <c r="E8" s="149"/>
      <c r="F8" s="149"/>
      <c r="G8" s="149"/>
      <c r="H8" s="149"/>
      <c r="I8" s="149"/>
      <c r="J8" s="149"/>
      <c r="K8" s="149"/>
      <c r="L8" s="149"/>
      <c r="M8" s="220"/>
    </row>
    <row r="9" spans="1:13">
      <c r="A9" s="222" t="s">
        <v>218</v>
      </c>
      <c r="B9" s="220"/>
      <c r="C9" s="220"/>
      <c r="D9" s="220"/>
      <c r="E9" s="220"/>
      <c r="F9" s="220"/>
      <c r="G9" s="220"/>
      <c r="H9" s="220"/>
      <c r="I9" s="220"/>
      <c r="J9" s="220"/>
      <c r="K9" s="220"/>
      <c r="L9" s="220"/>
      <c r="M9" s="220"/>
    </row>
    <row r="10" spans="1:13" ht="48.75" customHeight="1">
      <c r="A10" s="149" t="s">
        <v>221</v>
      </c>
      <c r="B10" s="149"/>
      <c r="C10" s="149"/>
      <c r="D10" s="149"/>
      <c r="E10" s="149"/>
      <c r="F10" s="149"/>
      <c r="G10" s="149"/>
      <c r="H10" s="149"/>
      <c r="I10" s="149"/>
      <c r="J10" s="149"/>
      <c r="K10" s="149"/>
      <c r="L10" s="149"/>
      <c r="M10" s="149"/>
    </row>
    <row r="11" spans="1:13">
      <c r="A11" s="222" t="s">
        <v>219</v>
      </c>
      <c r="B11" s="220"/>
      <c r="C11" s="220"/>
      <c r="D11" s="220"/>
      <c r="E11" s="220"/>
      <c r="F11" s="220"/>
      <c r="G11" s="220"/>
      <c r="H11" s="220"/>
      <c r="I11" s="220"/>
      <c r="J11" s="220"/>
      <c r="K11" s="220"/>
      <c r="L11" s="220"/>
      <c r="M11" s="220"/>
    </row>
    <row r="12" spans="1:13" ht="34.5" customHeight="1">
      <c r="A12" s="149" t="s">
        <v>223</v>
      </c>
      <c r="B12" s="168"/>
      <c r="C12" s="168"/>
      <c r="D12" s="168"/>
      <c r="E12" s="168"/>
      <c r="F12" s="168"/>
      <c r="G12" s="168"/>
      <c r="H12" s="168"/>
      <c r="I12" s="168"/>
      <c r="J12" s="168"/>
      <c r="K12" s="168"/>
      <c r="L12" s="168"/>
      <c r="M12" s="168"/>
    </row>
    <row r="13" spans="1:13">
      <c r="A13" s="220"/>
      <c r="B13" s="220"/>
      <c r="C13" s="220"/>
      <c r="D13" s="220"/>
      <c r="E13" s="220"/>
      <c r="F13" s="220"/>
      <c r="G13" s="220"/>
      <c r="H13" s="220"/>
      <c r="I13" s="220"/>
      <c r="J13" s="220"/>
      <c r="K13" s="220"/>
      <c r="L13" s="220"/>
      <c r="M13" s="220"/>
    </row>
    <row r="14" spans="1:13">
      <c r="E14" s="224"/>
    </row>
    <row r="15" spans="1:13">
      <c r="E15" s="225"/>
    </row>
    <row r="16" spans="1:13">
      <c r="E16" s="225"/>
    </row>
    <row r="17" spans="5:5">
      <c r="E17" s="225"/>
    </row>
  </sheetData>
  <mergeCells count="5">
    <mergeCell ref="A4:L4"/>
    <mergeCell ref="A6:L6"/>
    <mergeCell ref="A8:L8"/>
    <mergeCell ref="A10:M10"/>
    <mergeCell ref="A12:M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3"/>
  <sheetViews>
    <sheetView workbookViewId="0">
      <selection activeCell="H13" sqref="H13"/>
    </sheetView>
  </sheetViews>
  <sheetFormatPr baseColWidth="10" defaultRowHeight="15"/>
  <cols>
    <col min="2" max="2" width="15.42578125" customWidth="1"/>
    <col min="6" max="6" width="14" customWidth="1"/>
    <col min="8" max="8" width="68" customWidth="1"/>
    <col min="12" max="12" width="15.85546875" customWidth="1"/>
  </cols>
  <sheetData>
    <row r="2" spans="2:12">
      <c r="B2" s="17" t="s">
        <v>7</v>
      </c>
      <c r="D2" s="19" t="s">
        <v>37</v>
      </c>
      <c r="F2" s="1" t="s">
        <v>44</v>
      </c>
      <c r="H2" s="1" t="s">
        <v>49</v>
      </c>
      <c r="J2" s="1" t="s">
        <v>25</v>
      </c>
      <c r="L2" s="20"/>
    </row>
    <row r="3" spans="2:12">
      <c r="B3" s="3" t="s">
        <v>34</v>
      </c>
      <c r="D3" s="3" t="s">
        <v>38</v>
      </c>
      <c r="F3" s="3" t="s">
        <v>45</v>
      </c>
      <c r="H3" s="3" t="s">
        <v>50</v>
      </c>
      <c r="J3" s="3" t="s">
        <v>55</v>
      </c>
    </row>
    <row r="4" spans="2:12">
      <c r="B4" s="3" t="s">
        <v>35</v>
      </c>
      <c r="D4" s="3" t="s">
        <v>39</v>
      </c>
      <c r="F4" s="3" t="s">
        <v>46</v>
      </c>
      <c r="H4" s="3" t="s">
        <v>51</v>
      </c>
      <c r="J4" s="3" t="s">
        <v>56</v>
      </c>
    </row>
    <row r="5" spans="2:12">
      <c r="B5" s="3" t="s">
        <v>33</v>
      </c>
      <c r="D5" s="3" t="s">
        <v>40</v>
      </c>
      <c r="F5" s="3" t="s">
        <v>47</v>
      </c>
      <c r="H5" s="3" t="s">
        <v>52</v>
      </c>
      <c r="J5" s="3" t="s">
        <v>57</v>
      </c>
    </row>
    <row r="6" spans="2:12">
      <c r="B6" s="3" t="s">
        <v>32</v>
      </c>
      <c r="D6" s="3" t="s">
        <v>41</v>
      </c>
      <c r="F6" s="3" t="s">
        <v>48</v>
      </c>
      <c r="H6" s="3" t="s">
        <v>53</v>
      </c>
      <c r="J6" s="3" t="s">
        <v>58</v>
      </c>
    </row>
    <row r="7" spans="2:12">
      <c r="D7" s="3" t="s">
        <v>42</v>
      </c>
      <c r="H7" s="3" t="s">
        <v>54</v>
      </c>
    </row>
    <row r="8" spans="2:12">
      <c r="D8" s="3" t="s">
        <v>43</v>
      </c>
    </row>
    <row r="9" spans="2:12" ht="51" customHeight="1">
      <c r="H9" s="21" t="s">
        <v>60</v>
      </c>
    </row>
    <row r="10" spans="2:12" ht="48" customHeight="1">
      <c r="H10" s="21" t="s">
        <v>61</v>
      </c>
    </row>
    <row r="11" spans="2:12" ht="18" customHeight="1">
      <c r="H11" s="21" t="s">
        <v>62</v>
      </c>
    </row>
    <row r="12" spans="2:12" ht="31.5" customHeight="1">
      <c r="H12" s="21" t="s">
        <v>63</v>
      </c>
    </row>
    <row r="13" spans="2:12" ht="33" customHeight="1">
      <c r="H13" s="21"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Plan de pruebas</vt:lpstr>
      <vt:lpstr>Estimación</vt:lpstr>
      <vt:lpstr>Casos de prueba</vt:lpstr>
      <vt:lpstr>Incidencias</vt:lpstr>
      <vt:lpstr>Preguntas</vt:lpstr>
      <vt:lpstr>listas</vt:lpstr>
      <vt:lpstr>Bug</vt:lpstr>
      <vt:lpstr>Est</vt:lpstr>
      <vt:lpstr>Estado</vt:lpstr>
      <vt:lpstr>EstadoBug</vt:lpstr>
      <vt:lpstr>Tipo</vt:lpstr>
      <vt:lpstr>TipoB</vt:lpstr>
    </vt:vector>
  </TitlesOfParts>
  <Company>compurent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Liseth Yamile Troncoso Angulo</dc:creator>
  <cp:lastModifiedBy>Liseth Yamile Troncoso Angulo</cp:lastModifiedBy>
  <dcterms:created xsi:type="dcterms:W3CDTF">2022-03-18T16:41:28Z</dcterms:created>
  <dcterms:modified xsi:type="dcterms:W3CDTF">2022-05-24T17:00:08Z</dcterms:modified>
</cp:coreProperties>
</file>