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 name="Sheet2" sheetId="2" r:id="rId2"/>
    <sheet name="Sheet3" sheetId="3" r:id="rId3"/>
    <sheet name="WpsReserved_CellImgList" sheetId="4" state="veryHidden" r:id="rId4"/>
  </sheets>
  <calcPr calcId="144525"/>
</workbook>
</file>

<file path=xl/sharedStrings.xml><?xml version="1.0" encoding="utf-8"?>
<sst xmlns="http://schemas.openxmlformats.org/spreadsheetml/2006/main" count="382" uniqueCount="378">
  <si>
    <t>序号</t>
  </si>
  <si>
    <t>面试题</t>
  </si>
  <si>
    <t>答案</t>
  </si>
  <si>
    <t>介绍一下这家公司和你的工作内容吧</t>
  </si>
  <si>
    <t xml:space="preserve">
问题分析：HR主要考查该公司的规模，个人的工作能力是否能胜任该职位。
① 介绍出原公司的“亮点”；
② 介绍出自己工作的“亮点”-部门、岗位、工作内容（与招聘职位匹配的）</t>
  </si>
  <si>
    <t>为什么要离职呢？</t>
  </si>
  <si>
    <t>问题分析：要正面的、积极的方向。
   回答示范一：虽然在前面公司工作挺顺的，同事间合作也很愉快，但我感到贵公司更适合我的发展。
   回答示范二：公司搬迁到其它城市了，我还是想在北京发展，所以没有跟随着去。
   回答示范三：公司转型了，我所学习的专业和技术已经不适合在公司发展了。所以我才选择重新找工作的。
注意：这个问题看起来较为简单，但回答要注意。你回答的如果不合适，对方就可能产生这样的想法，离开前一个单位是不是你不得已而为之，问题在你个人，你会因为同样或者类似的原因离开我们？因此，要避免过多的抱怨前一雇主。要强调自己个人发展需要的原因，不要归咎于别人。要让聘方相信，你在原单位也是工作出色，人际关系良好，但是为了你个人的某种理想和追求，你愿意到新公司工作。
    说一些以前公司领导、同事不好的事情，一方面容易让面试官感觉有一天自己从这个公司走出去也会说公司的坏话，一影响公司声誉；另一方面让面试官感觉自己很挑剔，很难和领导、同事相处和共同做事。</t>
  </si>
  <si>
    <t>你觉得压力最大的时候是什么时候？</t>
  </si>
  <si>
    <t>问题分析：要正面的、非消极的回答，突出对工作具有高度的责任感和使命感。
   回答示范：我觉得压力最大的时候是追求创新的时候。我是一个比较求变的人，一旦觉得有哪些事情不够合理，就总是希望能作出改革。但是改革总是有风险，所以最大的压力就来自于风险的担忧。可是另一方面，我又很难做到墨守成规，所以一边追求创新，一边觉得有巨大压力。
点评：这个回答体现了申请人的两个优点：创新优势、对工作具有高度责任感和使命感！</t>
  </si>
  <si>
    <t>你在自我调节方面做何种努力？题干：压力大时候，你怎么调节？</t>
  </si>
  <si>
    <t>问题分析：听到这种提问，你可以舒坦地笑一下。此问是为了了解应聘者自我管理能力、自我调节、自我完善的能力。
   回答示范：一般情况下，我会听音乐来放松自己，若能约上几个朋友一起搞搞运动感觉也是很好的。</t>
  </si>
  <si>
    <t>谈谈你过去做过的成功案例？</t>
  </si>
  <si>
    <t>问题分析：举一个你最有把握的例子，把来龙去脉说清楚，而不要说了很多却没有重点。切忌夸大其词，把别人的功劳到说成自己的。</t>
  </si>
  <si>
    <t>谈谈你过去的工作经验中，最令你挫折的事情？</t>
  </si>
  <si>
    <t>问题分析：通过举例让HR借此了解你对挫折的容忍度及对事件的处理方式等。
回答示范：经接触过一个客户，原本就有耳闻他们以挑剔出名，所以事前的准备功夫做得十分充分，也投入了相当多的时间与精力，最后客户虽然并没有照单全收，但是接受的程度已经出乎我们意料之外了。原以为从此可以合作愉快，却得知客户最后因为预算关系选择了另一家代理商，之前的努力因而付诸流水。尽管如此，我还是从这次的经验学到很多，如对该产业的了解，整个组的默契也更好了。</t>
  </si>
  <si>
    <t>在工作中学习到了些什么？</t>
  </si>
  <si>
    <t>问题分析：这是针对转职者提出的问题，建议此时可以配合面试工作的特点作为主要依据来回答，如业务工作需要与人沟通，便可举出之前工作与人沟通的例子，经历了哪些困难，学习到哪些经验，把握这些要点做陈述，就可以轻易过关了。
回答示范一：职场人际关系的处理，从以前只是有自己的朋友圈子，到现在也有同事之间的友谊。
回答示范二：专业技术的提升，从之前的游戏菜鸟到现在的中高级游戏工程师，自己独立完成模块和一些特效。</t>
  </si>
  <si>
    <t>你在工作中有没有经历过与他人意见不合的时候呢？你是怎么处理的呢？</t>
  </si>
  <si>
    <t>问题分析：HR主要考察的是应聘者的沟通能力、协调能力。
回答示范：有啊，不过没有因为意见不合而争吵的时候。我想您能看出来，我是一个性格特别温和的人。我在学校的职业发展协会做了两年，做活动的时候也经常和大家有不一样的想法，这个很简单，多商量几次，或者多找一些人参与讨论就能解决问题。</t>
  </si>
  <si>
    <t>你并非毕业于名牌院校？</t>
  </si>
  <si>
    <t>问题分析：是否毕业于名牌院校不重要，重要的是能力，阐述能力时要举例说明并与招聘职位岗位要求相匹配。</t>
  </si>
  <si>
    <t>你今年多大了？</t>
  </si>
  <si>
    <t>回答：年龄小怎么办？年龄和身份证上对应不上怎么办？
  问题分析：这类问题至为关键的是要针对每个问题简洁明了的回答，不可拖泥带水，也不必再加什么说明。完全不必再画蛇添足的说“我属X，今年XX岁”之类的话。至于专业等或许面试官接下来的问题就是针对此而言的，故而不必迫不及待和盘托出。
   回答示范：年龄小可以说虚岁，正常高中毕业一般在18岁上下，加上两年大专和一年工作经验大致在21岁左右。小的话可以说小学是5年制的，或者当时家里没人看，上学早一年。和身份证上不一样可以说报户口时登错了，计划生育家里怕罚钱少报了两年，或者家里为了不去征兵少报两年等等。</t>
  </si>
  <si>
    <t>你最大的优点是什么？</t>
  </si>
  <si>
    <t>问题分析：HR主要是考查你所阐述的优点是否是这个职位所需要的素质。回答问题遵从以下步骤：
（1）找出自己的一至二个优点与所申请职位吻合的优点；
（2）每个优点找出1个例子，举例最好来自学习、工作和生活等三个方面，而不是仅仅来自一个方面；
   回答示范：我是一个责任感很强的人，不论是对学习、对工作，还对别人的事情。比如说，我看到公共场所的水龙头坏了，我一定会打电话，甚至亲自去找到相应的负责人来修理。工作中也是一样，如果我没有很好地完成工作，就会感到很内疚。
   注意：以上回答要有具体实例来证明你的说法。优点除了你的工作技能、具有的各类证  书和实践经验外，面试者要想听的优点不见得是你最突出的优点，而应该是和你应聘的那份工作相关的优点，从中找出雇佣你的理由，同时可以知道你对自己的了解程度，看看你对自己有没有自信，以及你到底适合不适合这份工作。因此，你要精确地描述，不可泛泛说些无意义的话，例如，适应力强，具有幽默感，合群等等。</t>
  </si>
  <si>
    <t>你最大的缺点是什么？</t>
  </si>
  <si>
    <t>问题分析：请快展示你的自知之明，不要把优点故意包装成缺点，要真诚地暴露自己的弱点，只要这个弱点不是你所申请职位的“致命伤”即可，并且做出计划努力改变自己的缺点。
   回答示范：我的公开演讲能力比较差，在公共场合讲话的时候我会感到紧张，不过谈论我熟悉的领域我会比较放松。所以当我需要做公开发言的时候，我必须要准备得很充分。我确实羡慕那些无论什么时候话题都能高谈阔论的人。</t>
  </si>
  <si>
    <t>朋友对你的评价？</t>
  </si>
  <si>
    <t>问题分析：HR想从侧面了解一下你的性格及与人相处的问题,多表现你的随
和、可信赖、有号召力等。
   回答示范一：我的朋友都说我是一个可以信赖的人。因为，我一旦答应别人的事情，就一定会做到。如果我做不到，我就不会轻易许诺。
   回答示范二：我觉的我是一个比较随和的人，与不同的人都可以友好相处。在我与人相处时，我总是能站在别人的角度考虑问题。</t>
  </si>
  <si>
    <t>有什么爱好啊？有空的时候喜欢做什么？</t>
  </si>
  <si>
    <t>问题分析：HR主要是通过此问题，判断一下你的个性。最好“动静”相结合的方式，例如运动类、全体类、休闲类的，体现一下你的团队合作能力。
   回答示范：说实话，我没有一个特别明显的爱好，有朋友来的时候去打打球唱唱歌，一个人的时候看看电视、在网上聊聊天什么的。平时工作特别忙，很难发展一个特别的爱好。</t>
  </si>
  <si>
    <t>谈谈你的家庭情况?</t>
  </si>
  <si>
    <t>问题分析：重点也在于家庭对求职者的积极影响。
（1）对于了解应聘者的性格、观念、心态等有一定的作用，这是招聘单位问该问题的主要原因；
（2）简单地罗列家庭人口；
（3）宜强调温馨和睦的家庭氛围；
（4）宜强调父母对自己教育的重视；
（5）宜强调各位家庭成员的良好状况；
（6）宜强调家庭成员对自己工作的支持；
（7）宜强调自己对家庭的责任感。
回答示范：我很喜欢我的家庭，我的家庭一向很和睦，虽然我的父亲和母亲都是普通人，但是从小，我就看到我父亲起早贪黑，每天工作特别勤劳，他的行动无形中培养了我认真负责的态度和勤劳的精神。我母亲为人善良，对人热情，特别乐于助人，所以在单位人缘很好，她的一言一行也一直在教导我做人的道理。
企业相信，和睦的家庭关系对一个人的成长有潜移默化的影响</t>
  </si>
  <si>
    <t>请谈一下你对我们公司的看法，以及为什么你想来我们公司工作？</t>
  </si>
  <si>
    <t>问题分析：应聘者在面试前一般应多准备几个原因，但原因最好简短而切合实际。为了表明应聘的原因和工作意愿，回答的答案最好是能与应聘公司的产品和企业相关的，最好不要回答因为将来有发展空间，因为安定等答案，要表现出充分研究过企业的样子。
　 回答示范：首先了解到咱们企业是一家成立12年的公司，在互联网行业的声誉很高，也做过某某大型网站的开发，是一家非常有实力并展未来发展前景非常广阔，我之所来是因为我认为，咱们公司会给我提供一个适合我的发展平台，经过我的努力，未来我的职业生涯也会很开阔（此处用“咱们公司”代替“贵公司”，比较亲切，容易拉近与面试管之间的距离）。
　注意：此问目的测试一下你对公司的了解和喜欢的程度，看看你的能力是否符合公司的要求和方向。看看你是真正地愿意为公司效力，还是仅仅冲着公司的福利、声望和工作的稳定。</t>
  </si>
  <si>
    <t>你是怎么应聘到我们公司的？</t>
  </si>
  <si>
    <t>问题分析：这是一个测试应聘者对公司的兴趣及进公司工作的意愿有多少的问题，只要回答出一部分公司简介内容及招聘人事的广告内容就行。
   回答示范：咱们是国际上有名的广告公司，我一直留意、关心公司的发展，特别是咱们公司注重对员工的培训，更让我心动，另外像咱们这样大的企业，我想是各种专业人才都需要的，便毅然前来应聘。
  注意：专业虽然不是该公司紧缺的专业，但他分析了公司招聘职位的具体要求，认为可以应试该公司的某一种职位要求</t>
  </si>
  <si>
    <t>你找工作最看重的是什么？</t>
  </si>
  <si>
    <t>问题分析：可以结合你正在应聘的工作，侧重谈你的兴趣、你对于取得事业上的成就的渴望、施展你的才能的可能性、未来的发展前景等方面来谈。</t>
  </si>
  <si>
    <t>如果你住的地方离咱们公司的距离比较远？</t>
  </si>
  <si>
    <t>回答示范：当然希望能在距离住所近的地方，这样对公司对个人都有很多好处，但坚决服从公司安排，自己再在距离公司近的地方寻找合适的住所。
　 分析：这是有数个分公司及营业场所的企业会问到的问题，如果有希望的工作地点，可据实说出来，如：现在虽然希望在某营业场所工作，但也可有“将来还是希望能到总公司服务”之类的要求。</t>
  </si>
  <si>
    <t>你对我们公司有多少了解？</t>
  </si>
  <si>
    <t>问题分析：若回答1，那就没有必要再说下去了，但录用的机会也就小了。最好的回答是2，这是公司想测试应聘者对公司的兴趣，关注程度，以后进公司工作的意愿的问题，因此，最好要稍稍记住公司的简介内容和招聘人事广告内容。                
 回答示范：因为对贵公司有关方面相当有兴趣,所以才来应聘.
注意：分析企业对要薪水有帮助。</t>
  </si>
  <si>
    <t>我怎样相信对这个职位你是最好的人选呢？</t>
  </si>
  <si>
    <t>问题分析：设身处地替面试官想一想，考虑一下招聘者需要什么样的人，你又在哪些方面符合他们的要求。根据要求，谈出自己应聘的优势。
   回答示范：根据这个职位的性质和我们刚才的谈话，我推断你需要的是工作积极的人，能够设定目标，不惧怕挑战的人。我就具有这些品质，让我再告诉你一些我在校时的经历，它们能说明我确实是你所需要的最好的人选。
注意：优势匹配。技能优势。</t>
  </si>
  <si>
    <t>你愿意被外派工作吗？你愿意经常出差吗？</t>
  </si>
  <si>
    <t>问题分析：这是面试官通过提问来透露他要找的是什么样的人，此信息已经很明白地告诉你，他所期待的回答是什么。对于此类问题应聘者留意倾听。从“话中之话”中找出应试者实际需要的线索。
    回答示范：愿意，我无牵无挂，到哪儿工作都可以。
    注意：愿意，因为我还年轻。</t>
  </si>
  <si>
    <t>最能概括你自己的三个词是什么？</t>
  </si>
  <si>
    <t>问题分析：主要是想询问面试者的反应能力和对自己的认知。
回答示范：三个词是：适应能力强，有责任心和做事有始终，结合具体例子向主考官解释。</t>
  </si>
  <si>
    <t>你最擅长的技术方向是什么？</t>
  </si>
  <si>
    <t>问题分析：说和你要应聘的职位相关的课程，表现一下自己的热诚没有什么坏处。
回答示范：游戏flash前端程序开发      2：游戏客户端程序开发。</t>
  </si>
  <si>
    <t>就你申请的这个职位，你认为你还欠缺什么？</t>
  </si>
  <si>
    <t>问题分析：企业喜欢问求职者弱点，但精明的求职者一般不直接回答。他们希望看到这样的求职者：继续重复自己的优势，然后说：“对于这个职位和我的能力来说，我相信自己是可以胜任的，只是缺乏经验，这个问题我想我可以进入公司以后以最短的时间来解决，我的学习能力很强，我相信可以很快融入公司的企业文化，进入工作状态。”企业喜欢能够巧妙地躲过难题的求职者。</t>
  </si>
  <si>
    <t>“如果我录用你，你将怎样开展工作”？</t>
  </si>
  <si>
    <t>问题分析：
（1）如果应聘者对于应聘的职位缺乏足够的了解，最好不要直接说出自己开展工作的具体办法；
（2）可以尝试采用迂回战术来回答。
回答示范：如“首先听取领导的指示和要求，然后就有关情况进行了解和熟悉，接下来制定一份近期的工作计划并报领导批准，最后根据计划开展工作。”</t>
  </si>
  <si>
    <t>你能为我们公司带来什么呢？</t>
  </si>
  <si>
    <t>问题分析：
（1）假如你可以的话，试着告诉他们你可以减低他们的费用——“我已经接受过八维近两年专业的培训，立刻就可以上岗工作”。
（2） 企业很想知道未来的员工能为企业做什么，求职者应再次重复自己的优势，然后说：“就我的能力，我可以做一个优秀的员工在组织中发挥能力，给组织带来高效率和更多的收益”。企业喜欢求职者就申请的职位表明自己的能力，比如申请营销之类的职位，可以说：“我可以开发大量的新客户，同时，对老客户做更全面周到的服务，开发老客户的新需求和消费。”</t>
  </si>
  <si>
    <t>“你希望与什么样的上级共事？”</t>
  </si>
  <si>
    <t>问题分析：
（1）通过应聘者对上级的“希望”可以判断出应聘者对自我要求的意识，这既上一个陷阱，又是一次机会；
（2）最好回避对上级具体的希望，多谈对自己的要求；③如“做为步入社会不久的新人，我应该多要求自己尽快熟悉环境、适应环境，而不应该对环境提出什么要求，只要能发挥我的专长就可以了。
分析：这个问题比较好的回答是，希望我的上级能够在工作中对我多指导，对我工作中的错误能够立即指出。总之，从上级指导这个方面谈，不会有大的纰漏。</t>
  </si>
  <si>
    <t>“你工作经验欠缺，如何能胜任这项工作？”</t>
  </si>
  <si>
    <t>问题分析：
（1）如果招聘单位对应届毕业生的应聘者提出这个问题，说明招聘公司并不真正在乎“经验”，关键看应聘者怎样回答；
（2）对这个问题的回答最好要体现出应聘者的诚恳、机智、果敢及敬业；
回答示范：如刚进入这个行业1年，在工作经验方面的确会有所欠缺，因此在工作期间我一直利用各种机会更加了解这个行业。我用较强的责任心、适应能力和学习能力，在工作中均能圆满完成各项工作，从中获取的经验也令我受益非浅。请贵公司放心，过去的工作经验使我一定能胜任这个职位。”
注意：这个问题思路中的答案尚可。突出自己的吃苦能力和适应性以及学习能力（不是学习成绩）为好。</t>
  </si>
  <si>
    <t>在完成某项工作时，你认为领导要求的方式不是最好的，自己还有更好的方法，你应该怎么做？</t>
  </si>
  <si>
    <t>问题分析：原则上服从，私下里沟通。
回答示范1：原则上我会尊重和服从领导的工作安排；同时私底下找机会以请教的口吻，婉转地表达自己的想法，看看领导是否能改变想法；
回答示范2：如果领导没有采纳我的建议，我也同样会按领导的要求认真地去完成这项工作；
回答示范3：还有一种情况，假如领导要求的方式违背原则，我会坚决提出反对意见；如领导仍固执己见，我会毫不犹豫地再向上级领导反映。</t>
  </si>
  <si>
    <t>假设你在某单位工作，成绩比较突出，得到领导的肯定。但同时你发现同事们越来越孤立你，你怎么看这个问题？你准备怎么办？</t>
  </si>
  <si>
    <t>  问题分析：
（1）成绩比较突出，得到领导的肯定是件好事情，以后更加努力；
（2）检讨一下自己是不是对工作的热心度超过同事间交往的热心了，加强同事间的交往及共同的兴趣爱好；
（3）工作中，切勿伤害别人的自尊心；
（4）不再领导前拨弄是非；
（5）乐于助人对面。
 回答示范：如果是我遇到这样的问题，自己在同事间交往相处上多下工夫，交流不止是和领导还有同事。</t>
  </si>
  <si>
    <t>你和别人发生过争执吗？你是怎样解决的？</t>
  </si>
  <si>
    <t>问题分析：这是面试中最险恶的问题。其实是考官布下的一个陷阱。千万不要说任何人的过错。应知成功解决矛盾是一个协作团体中成员所必备的能力。假如你工作在一个服务行业，这个问题简直成了最重要的一个环节。你是否能获得这份工作，将取决于这个问题的回答。考官希望看到你是成熟且乐于奉献的。他们通过这个问题了解你的成熟度和处世能力。在没有外界干涉的情况下，通过妥协的方式来解决才是正确答案。
回答示范：我在和别人发生争执时，在没有原则性的伤害时，不管是谁的错，我都会先妥协，不会一直僵持下去。</t>
  </si>
  <si>
    <t>如果你的工作出现失误，给本公司造成经济损失，你认为该怎么办？</t>
  </si>
  <si>
    <t>问题分析：
（1）我本意是为公司努力工作，如果造成经济损失，我认为首要的问题是想方设法去弥补或挽回经济损失。如果我无能力负责，希望单位帮助解决；
（2）是责任问题。分清责任，各负其责，如果是我的责任，我甘愿受罚；如果是一个我负责的团队中别人的失误，也不能幸灾乐祸，作为一个团队，需要互相提携共同完成工作，安慰同事并且帮助同事查找原因总结经验。
（3）总结经验教训，一个人的一生不可能不犯错误，重要的是能从自己的或者是别人的错误中吸取经验教训，并在今后的工作中避免发生同类的错误。检讨自己的工作方法、分析问题的深度和力度是否不够，以致出现了本可以避免的错误。
 回答示范：没有人希望发生经济损失，如果发生，首先想方法弥补，然后找出责任人，总结教训。</t>
  </si>
  <si>
    <t>请谈谈如何适应办公室工作的新环境？</t>
  </si>
  <si>
    <t>问题分析：
（1）办公室里每个人有各自的岗位与职责，不得擅离岗位。
（2）根据领导指示和工作安排，制定工作计划，提前预备，并按计划完成。
（3）多请示并及时汇报，遇到不明白的要虚心请教。
（4）抓间隙时间，多学习，努力提高自己的政治素质和业务水平。
 回答示范：办公室里每个人有自己的工作职责，认真完成本职工作，在工作中多请示，多请教，多沟通。努力提高自己的各方面工作能力。</t>
  </si>
  <si>
    <t>何时可以到职？</t>
  </si>
  <si>
    <t>问题分析：大多数企业会关心就职时间，最好是回答\’如果被录用的话，到职日可按公司规定上班”，但如果还未辞去上一个工作、上班时间又太近，似乎有些强人所难，因为交接至少要一个月的时间，应进一步说明原因，录取公司应该会通融的。
回答示范:我现在是在职状态，离职需要一个星期的时间，需要进行交接工作。</t>
  </si>
  <si>
    <t>说说你对行业、技术发展趋势的看法？</t>
  </si>
  <si>
    <t>问题分析：企业对这个问题很感兴趣，只有有备而来的求职者能够过关。求职者可以直接在网上查找对你所申请的行业部门的信息，只有深入了解才能产生独特的见解。企业认为最聪明的求职者是对所面试的公司预先了解很多，包括公司各个部门，发展情况，在面试回答问题的时候可以提到所了解的情况，企业欢迎进入企业的人是“知己”，而不是“盲人”。
回答示范：根据各个学院的实际情况回答。</t>
  </si>
  <si>
    <t>在五年的时间内，你的职业规划？</t>
  </si>
  <si>
    <t>问题分析：这是每一个应聘者都不希望被问到的问题，但是几乎每个人都会被问到。比较多的答案是“管理者”。但是近几年来，许多公司都已经建立了专门的技术途径。这些工作地位往往被称作“顾问”、“参议技师”或“高级软件工程师”等等。当然，说出其他一些你感兴趣的职位也是可以的，比如产品销售部经理，生产部经理等一些与你的专业有相关背景的工作。要知道，考官总是喜欢有进取心的应聘者，此时如果说“不知道”，或许就会使你丧失一个好机会。
回答示范：应该是“我准备在技术领域有所作为”或“我希望能按照公司的管理思路发展”。</t>
  </si>
  <si>
    <t>对工作的期望与目标是什么？</t>
  </si>
  <si>
    <t>问题分析：这是面试者用来评断求职者是否对自己有一定程度的期望、对这份工作是否了解的问题。对于工作有确实学习目标的人通常学习较快，对于新工作自然较容易进入状况，这时建议你，最好针对工作的性质找出一个确实的答案。
回答示范：程序员的工作可以这样回答：“我的目标是能成为一个超级程序员，为了达到这个目标，我一定会努力学习，而我相信以我认真负责的态度，一定可以达到这个目标。”其他类的工作也可以比照这个方式来回答，只要在目标方面稍微修改一下就可以了。</t>
  </si>
  <si>
    <t>希望待遇多少？</t>
  </si>
  <si>
    <t>问题分析：常被问到希望待遇时，最好能诚实回答，考虑年龄、经验及能力等客观条件来决定，对某些企业而言，这也是评论应征者的能力及经验的参考，一般要求比以前一工作薪水高出百分之十是合理范围。如果你对薪酬的要求太低，那显然贬低自己的能力；如果你对薪酬的要求太高，那又会显得你分量过重，公司受用不起。一些雇主通常都事先对求聘的职位定下开支预算，因而他们第一次提出的价钱往往是他们所能给予的最高价钱。他们问你只不过想证实一下这笔钱是否足以引起你对该工作的兴趣。面试之前查出该职位大致的工资，如果不知道，只能把自己的市场价值报出来。
回答示范一：我现在的工资是3500左右，我希望能拿到4500。不过，如果福利和发展机会比较好，工资可以商量。
回答示范二：我受过系统的软件编程的训练，不需要进行大量的培训。而且我本人也对编程特别感兴趣。因此，我希望公司能根据我的情况和市场标准的水平，给我合理的薪水。
回答示范三：如果你必须自己说出具体数目，请不要说一个宽泛的范围，那样你将只能得到最低限度的数字。最好给出一个具体的数字，这样表明你已经对当今的人才市场作了调查，知道像自己这样学历的雇员有什么样的价值。</t>
  </si>
  <si>
    <t>有什么问题要问吗？</t>
  </si>
  <si>
    <t>问题分析：企业的这个问题看上去可有可无，其实很关键，企业不喜欢说“没有问题”的人，因为其很注重员工的个性和创新能力。企业不喜欢求职者问个人福利之类的问题。
回答示范一如要问，问以下几类问题：
（1）这份工作的详细情况怎样？
（2）这份工作的责任是什么？
（3）这个职位的期望值是什么？
（4）我会面对什么样的问题？
（5）我能了解公司在员工培训方面的计划吗？
回答示范二：您是总经理，肯定特别忙，我就不提问了吧，其实前几轮面试里，其他面试官已经回答了我不少的问题了，呵呵。
回答示范三：马上就12点了啊，您该午休了，我就问一个特别简单的问题吧。我想知道如果我能通过您今天的面试，未来还有几轮面试呢？呵呵
回答示范四：贵公司对新入公司的员工有没有什么培训项目，我可以参加吗？
或者说贵公司的晋升机制是什么样的？企业将很欢迎，因为体现出你对学习的热情和对公司的忠诚度以及你的上进心。</t>
  </si>
  <si>
    <t>有些面试官善于运用压力型面试，问一些挑刺型的问题，以淘汰心理素质不佳或者反应慢的申请人。</t>
  </si>
  <si>
    <t>应对挑刺型问题总结三部曲方法：“一退—二进—三改”。
1、一退。退一步，承认HR的刺有道理，而不是立刻跳出来反驳。原因很简单，当别人拿着一根长针“刺”你的时候，你是冲上去，还是退下来？
2、二进。进一步，为自己的“刺”做一个辩护和辩解，争取得到HR的认同。
3、三改。改善，承诺以后一定注意改善，以改过自新的态度争取HR的认同。</t>
  </si>
  <si>
    <t>你的简历经过包装么？</t>
  </si>
  <si>
    <t>回答示范：①（退）的确包装了。不光我的简历，我的人也使劲包装了一下。
         ②（进）不过，只是措辞上的包装，我想可能一定程度上把我美化了，但事实都是准确的。
         ③（改）您觉得我哪些地方写得不够真实呢？我愿意挤掉水分，100%跟您说实话。</t>
  </si>
  <si>
    <t>你对加班的看法？</t>
  </si>
  <si>
    <t>     如果是工作需要我会义不容辞加班，我现在单身，没有任何家庭负担，可以全身心的投入工作。但同时，我也会提高工作效率，减少不必要的加班。</t>
  </si>
  <si>
    <t>你对薪资的要求？</t>
  </si>
  <si>
    <t>       据我所了解本行业目前还是比较热门，薪资待遇也比较高。鉴于我目前的综合能力，我的期望薪资是7K</t>
  </si>
  <si>
    <t>     回答提示：我经常用的三个词是：适应能力强，有责任心和开创性思维（能够给附近的人带来惊喜）。</t>
  </si>
  <si>
    <t>你的业余爱好是什么？</t>
  </si>
  <si>
    <t>      经常组织同行朋友骑山地车去远方游玩，打网球，偶尔到网吧五连坐玩英雄联盟，这些爱好帮助我结识了更多的朋友，使我在团队中也积攒了一定的影响力。另外零散时间会在网上看看大牛的博客，提升自己的水平。</t>
  </si>
  <si>
    <t>你怎么理解你应聘的职位？</t>
  </si>
  <si>
    <t>首先要清楚的理解领导所下达的任务，并且认真将他完成，接着自己应该思考有没有更好的改进方法，如果有则尽快实现，并向领导有技巧的提出自己的想法。</t>
  </si>
  <si>
    <t>喜欢这份工作的哪一点？</t>
  </si>
  <si>
    <t>  回答提示：相信其实大家心中一定都有答案了吧！每个人的价值观不同，自然评断的标准也会不同，但是，在回答面试官这个问题时可不能太直接就把自己心理的话说出来，尤其是薪资方面的问题，不过一些无伤大雅的回答是不错的考虑，如交通方便，工作性质及内容颇能符合自己的兴趣等等都是不错的答案，不过如果这时自己能仔细思考出这份工作的与众不同之处，相信在面试上会大大加分。</t>
  </si>
  <si>
    <t>一行代码实现1--100之和</t>
  </si>
  <si>
    <t>利用sum()函数求和</t>
  </si>
  <si>
    <t>如何在一个函数内部修改全局变量</t>
  </si>
  <si>
    <t>利用global 修改全局变量</t>
  </si>
  <si>
    <t>列出5个python标准库</t>
  </si>
  <si>
    <t>os：提供了不少与操作系统相关联的函数
sys: 通常用于命令行参数
re: 正则匹配
math: 数学运算
datetime:处理日期时间</t>
  </si>
  <si>
    <t>字典如何删除键和合并两个字典</t>
  </si>
  <si>
    <t>del和update方法</t>
  </si>
  <si>
    <t>谈下python的GIL</t>
  </si>
  <si>
    <t>GIL 是python的全局解释器锁，同一进程中假如有多个线程运行，一个线程在运行python程序的时候会霸占python解释器（加了一把锁即GIL），使该进程内的其他线程无法运行，等该线程运行完后其他线程才能运行。如果线程运行过程中遇到耗时操作，则解释器锁解开，使其他线程运行。所以在多线程中，线程的运行仍是有先后顺序的，并不是同时进行。多进程中因为每个进程都能被系统分配资源，相当于每个进程有了一个python解释器，所以多进程可以实现多个进程的同时运行，缺点是进程系统资源开销大</t>
  </si>
  <si>
    <t>python实现列表去重的方法</t>
  </si>
  <si>
    <t>先通过集合去重，在转列表</t>
  </si>
  <si>
    <t>fun(*args,**kwargs)中的*args,**kwargs什么意思？</t>
  </si>
  <si>
    <t>python2和python3的range（100）的区别</t>
  </si>
  <si>
    <t>python2返回列表，python3返回迭代器，节约内存</t>
  </si>
  <si>
    <t>一句话解释什么样的语言能够用装饰器?</t>
  </si>
  <si>
    <t>函数可以作为参数传递的语言，可以使用装饰器</t>
  </si>
  <si>
    <t>python内建数据类型有哪些</t>
  </si>
  <si>
    <t>整型--int
布尔型--bool
字符串--str
列表--list
元组--tuple
字典--dict</t>
  </si>
  <si>
    <t>简述面向对象中__new__和__init__区别</t>
  </si>
  <si>
    <t>__init__是初始化方法，创建对象后，就立刻被默认调用了，可接收参数，                                                                  1、__new__至少要有一个参数cls，代表当前类，此参数在实例化时由Python解释器自动识别
2、__new__必须要有返回值，返回实例化出来的实例，这点在自己实现__new__时要特别注意，可以return父类（通过super(当前类名, cls)）__new__出来的实例，或者直接是object的__new__出来的实例
3、__init__有一个参数self，就是这个__new__返回的实例，__init__在__new__的基础上可以完成一些其它初始化的动作，__init__不需要返回值
4、如果__new__创建的是当前类的实例，会自动调用__init__函数，通过return语句里面调用的__new__函数的第一个参数是cls来保证是当前类实例，如果是其他类的类名，；那么实际创建返回的就是其他类的实例，其实就不会调用当前类的__init__函数，也不会调用其他类的__init__函数。</t>
  </si>
  <si>
    <t>简述with方法打开处理文件帮我我们做了什么？</t>
  </si>
  <si>
    <t>打开文件在进行读写的时候可能会出现一些异常状况，如果按照常规的f.open写法，我们需要try,except,finally，做异常判断，并且文件最终不管遇到什么情况，都要执行finally f.close()关闭文件，with方法帮我们实现了finally中f.close（当然还有其他自定义功能，有兴趣可以研究with方法源码）</t>
  </si>
  <si>
    <t>列表[1,2,3,4,5],请使用map()函数输出[1,4,9,16,25]，并使用列表推导式提取出大于10的数，最终输出[16,25]</t>
  </si>
  <si>
    <t>map（）函数第一个参数是fun，第二个参数是一般是list，第三个参数可以写list，也可以不写，根据需求</t>
  </si>
  <si>
    <t>python中生成随机整数、随机小数、0--1之间小数方法</t>
  </si>
  <si>
    <t>随机整数：random.randint(a,b),生成区间内的整数
随机小数：习惯用numpy库，利用np.random.randn(5)生成5个随机小数
0-1随机小数：random.random(),括号中不传参</t>
  </si>
  <si>
    <t>避免转义给字符串加哪个字母表示原始字符串？</t>
  </si>
  <si>
    <t>r , 表示需要原始字符串，不转义特殊字符</t>
  </si>
  <si>
    <t>&lt;div class="nam"&gt;中国&lt;/div&gt;，用正则匹配出标签里面的内容（“中国”），其中class的类名是不确定的</t>
  </si>
  <si>
    <t>python中断言方法举例</t>
  </si>
  <si>
    <t>assert（）方法，断言成功，则程序继续执行，断言失败，则程序报错</t>
  </si>
  <si>
    <t>数据表student有id,name,score,city字段，其中name中的名字可有重复，需要消除重复行,请写sql语句</t>
  </si>
  <si>
    <t>select distinct name from student</t>
  </si>
  <si>
    <t>10个Linux常用命令</t>
  </si>
  <si>
    <t>ls pwd cd touch rm mkdir tree cp mv cat more grep echo</t>
  </si>
  <si>
    <t>python2和python3区别？列举5个</t>
  </si>
  <si>
    <t>1、Python3 使用 print 必须要以小括号包裹打印内容，比如 print('hi')
Python2 既可以使用带小括号的方式，也可以使用一个空格来分隔打印内容，比如 print 'hi'
2、python2 range(1,10)返回列表，python3中返回迭代器，节约内存
3、python2中使用ascii编码，python中使用utf-8编码
4、python2中unicode表示字符串序列，str表示字节序列
python3中str表示字符串序列，byte表示字节序列
5、python2中为正常显示中文，引入coding声明，python3中不需要
6、python2中是raw_input()函数，python3中是input()函数</t>
  </si>
  <si>
    <t>列出python中可变数据类型和不可变数据类型，并简述原理</t>
  </si>
  <si>
    <t>不可变数据类型：数值型、字符串型string和元组tuple
不允许变量的值发生变化，如果改变了变量的值，相当于是新建了一个对象，而对于相同的值的对象，在内存中则只有一个对象（一个地址）                                                                                                                       可变数据类型：列表list和字典dict；
允许变量的值发生变化，即如果对变量进行append、+=等这种操作后，只是改变了变量的值，而不会新建一个对象，变量引用的对象的地址也不会变化，不过对于相同的值的不同对象，在内存中则会存在不同的对象，即每个对象都有自己的地址，相当于内存中对于同值的对象保存了多份，这里不存在引用计数，是实实在在的对象。</t>
  </si>
  <si>
    <t>s = "ajldjlajfdljfddd"，去重并从小到大排序输出"adfjl"</t>
  </si>
  <si>
    <t>set去重，去重转成list,利用sort方法排序，reeverse=False是从小到大排list是不 变数据类型，s.sort时候没有返回值，所以注释的代码写法不正确</t>
  </si>
  <si>
    <t>用lambda函数实现两个数相乘</t>
  </si>
  <si>
    <t>字典根据键从小到大排序</t>
  </si>
  <si>
    <t>dict={"name":"zs","age":18,"city":"深圳","tel":"1362626627"}</t>
  </si>
  <si>
    <t>利用collections库的Counter方法统计字符串每个单词出现的次数"kjalfj;ldsjafl;hdsllfdhg;lahfbl;hl;ahlf;h"</t>
  </si>
  <si>
    <t>字符串a = "not 404 found 张三 99 深圳"，每个词中间是空格，用正则过滤掉英文和数字，最终输出"张三 深圳"</t>
  </si>
  <si>
    <t>filter方法求出列表所有奇数并构造新列表，a = [1, 2, 3, 4, 5, 6, 7, 8, 9, 10]</t>
  </si>
  <si>
    <t>filter() 函数用于过滤序列，过滤掉不符合条件的元素，返回由符合条件元素组成的新列表。该接收两个参数，第一个为函数，第二个为序列，序列的每个元素作为参数传递给函数进行判，然后返回 True 或 False，最后将返回 True 的元素放到新列表</t>
  </si>
  <si>
    <t>列表推导式求列表所有奇数并构造新列表，a = [1, 2, 3, 4, 5, 6, 7, 8, 9, 10]</t>
  </si>
  <si>
    <t>正则re.complie作用</t>
  </si>
  <si>
    <t>re.compile是将正则表达式编译成一个对象，加快速度，并重复使用</t>
  </si>
  <si>
    <t>a=（1，）b=(1)，c=("1") 分别是什么类型的数据？</t>
  </si>
  <si>
    <t xml:space="preserve"> tuple      int      str</t>
  </si>
  <si>
    <t>两个列表[1,5,7,9]和[2,2,6,8]合并为[1,2,2,3,6,7,8,9]</t>
  </si>
  <si>
    <t>extend可以将另一个集合中的元素逐一添加到列表中，区别于append整体添加</t>
  </si>
  <si>
    <t>用python删除文件和用linux命令删除文件方法</t>
  </si>
  <si>
    <t>python：os.remove(文件名)       linux: rm 文件名</t>
  </si>
  <si>
    <t>log日志中，我们需要用时间戳记录error,warning等的发生时间，请用datetime模块打印当前时间戳 “2018-04-01 11:38:54”顺便把星期的代码也贴上了</t>
  </si>
  <si>
    <t>数据库优化查询方法</t>
  </si>
  <si>
    <t>外键、索引、联合查询、选择特定字段等等</t>
  </si>
  <si>
    <t>请列出你会的任意一种统计图（条形图、折线图等）绘制的开源库，第三方也行</t>
  </si>
  <si>
    <t>pychart、matplotlib</t>
  </si>
  <si>
    <t>写一段自定义异常代码</t>
  </si>
  <si>
    <t>正则表达式匹配中，（.*）和（.*?）匹配区别？</t>
  </si>
  <si>
    <t>（.*）是贪婪匹配，会把满足正则的尽可能多的往后匹配             （.*?）是非贪婪匹配，会把满足正则的尽可能少匹配</t>
  </si>
  <si>
    <t>简述Django的orm</t>
  </si>
  <si>
    <t>ORM，全拼Object-Relation Mapping，意为对象-关系映射实现了数据模型与数据库的解耦，通过简单的配置就可以轻松更换数据库，而不需要修改代码只需要面向对象编程,orm操作本质上会根据对接的数据库引擎，翻译成对应的sql语句,所有使用Django开发的项目无需关心程序底层使用的是MySQL、Oracle、sqlite....，如果数据库迁移，只需要更换Django的数据库引擎即可</t>
  </si>
  <si>
    <t>[[1,2],[3,4],[5,6]]一行代码展开该列表，得出[1,2,3,4,5,6]</t>
  </si>
  <si>
    <t>运行过程：for i in a ,每个i是【1,2】，【3,4】，【5,6】，for j in i，每个j就是1,2,3,4,5,6,合并后就是结果                方法二：将列表转成numpy矩阵，通过numpy的flatten（）方法。</t>
  </si>
  <si>
    <t>x="abc",y="def",z=["d","e","f"],分别求出x.join(y)和x.join(z)返回的结果</t>
  </si>
  <si>
    <t>join()括号里面的是可迭代对象，x插入可迭代对象中间，形成字符串，结果一致，</t>
  </si>
  <si>
    <t>举例说明异常模块中try except else finally的相关意义</t>
  </si>
  <si>
    <t>try..except..else没有捕获到异常，执行else语句
try..except..finally不管是否捕获到异常，都执行finally语句</t>
  </si>
  <si>
    <t>python中交换两个数值</t>
  </si>
  <si>
    <t>举例说明zip（）函数用法</t>
  </si>
  <si>
    <t>zip()函数在运算时，会以一个或多个序列（可迭代对象）做为参数，返回一个元组的列表。同时将这些序列中并排的元素配对。
zip()参数可以接受任何类型的序列，同时也可以有两个以上的参数;当传入参数的长度不同时，zip能自动以最短序列长度为准进行截取，获得元组。</t>
  </si>
  <si>
    <t>a="张明 98分"，用re.sub，将98替换为100</t>
  </si>
  <si>
    <t>写5条常用sql语句</t>
  </si>
  <si>
    <t>show databases;
show tables;
desc 表名;
select * from 表名;
delete from 表名 where id=5;
update students set gender=0,hometown="北京" where id=5</t>
  </si>
  <si>
    <t>a="hello"和b="你好"编码成bytes类型</t>
  </si>
  <si>
    <t>[1,2,3]+[4,5,6]的结果是多少？</t>
  </si>
  <si>
    <t>两个列表相加，等价于extend</t>
  </si>
  <si>
    <t>提高python运行效率的方法</t>
  </si>
  <si>
    <t>1、使用生成器，因为可以节约大量内存
2、循环代码优化，避免过多重复代码的执行
3、核心模块用Cython PyPy等，提高效率
4、多进程、多线程、协程
5、多个if elif条件判断，可以把最有可能先发生的条件放到前面写，这样可以减少程序判断的次数，提高效率</t>
  </si>
  <si>
    <t>简述mysql和redis区别</t>
  </si>
  <si>
    <t>redis： 内存型非关系数据库，数据保存在内存中，速度快
mysql：关系型数据库，数据保存在磁盘中，检索的话，会有一定的Io操作，访问速度相对慢</t>
  </si>
  <si>
    <t>遇到bug如何处理</t>
  </si>
  <si>
    <t>1、细节上的错误，通过print（）打印，能执行到print（）说明一般上面的代码没有问题，分段检测程序是否有问题，如果是js的话可以alert或console.log
2、如果涉及一些第三方框架，会去查官方文档或者一些技术博客。
3、对于bug的管理与归类总结，一般测试将测试出的bug用teambin等bug管理工具进行记录，然后我们会一条一条进行修改，修改的过程也是理解业务逻辑和提高自己编程逻辑缜密性的方法，我也都会收藏做一些笔记记录。
4、导包问题、城市定位多音字造成的显示错误问题</t>
  </si>
  <si>
    <t>正则匹配，匹配日期2018-03-20</t>
  </si>
  <si>
    <t>url='https://sycm.taobao.com/bda/tradinganaly/overview/get_summary.json?dateRange=2018-03-20%7C2018-03-20&amp;dateType=recent1&amp;device=1&amp;token=ff25b109b&amp;_=1521595613462'
仍有同学问正则，其实匹配并不难，提取一段特征语句，用（.*?）匹配即可</t>
  </si>
  <si>
    <t>list=[2,3,5,4,9,6]，从小到大排序，不许用sort，输出[2,3,4,5,6,9]</t>
  </si>
  <si>
    <t>利用min()方法求出最小值，原列表删除最小值，新列表加入最小值，递归调用获取最小值的函数，反复操作</t>
  </si>
  <si>
    <t>写一个单列模式</t>
  </si>
  <si>
    <t>因为创建对象时__new__方法执行，并且必须return 返回实例化出来的对象所cls.__instance是否存在，不存在的话就创建对象，存在的话就返回该对象，来保证只有一个实例对象存在（单列），打印ID，值一样，说明对象同一个</t>
  </si>
  <si>
    <t>保留两位小数</t>
  </si>
  <si>
    <t>题目本身只有a="%.03f"%1.3335,让计算a的结果，为了扩充保留小数的思路，提供round方法（数值，保留位数）</t>
  </si>
  <si>
    <t>求三个方法打印结果</t>
  </si>
  <si>
    <t>fn("one",1）直接将键值对传给字典；
fn("two",2)因为字典在内存中是可变数据类型，所以指向同一个地址，传了新的额参数后，会相当于给字典增加键值对
fn("three",3,{})因为传了一个新字典，所以不再是原先默认参数的字典</t>
  </si>
  <si>
    <t>列出常见的状态码和意义</t>
  </si>
  <si>
    <t>200 OK
请求正常处理完毕
204 No Content
请求成功处理，没有实体的主体返回
206 Partial Content
GET范围请求已成功处理
301 Moved Permanently
永久重定向，资源已永久分配新URI
302 Found
临时重定向，资源已临时分配新URI
303 See Other
临时重定向，期望使用GET定向获取
304 Not Modified
发送的附带条件请求未满足
307 Temporary Redirect
临时重定向，POST不会变成GET
400 Bad Request
请求报文语法错误或参数错误
401 Unauthorized
需要通过HTTP认证，或认证失败
403 Forbidden
请求资源被拒绝
404 Not Found
无法找到请求资源（服务器无理由拒绝）
500 Internal Server Error
服务器故障或Web应用故障
503 Service Unavailable
服务器超负载或停机维护</t>
  </si>
  <si>
    <t>分别从前端、后端、数据库阐述web项目的性能优化</t>
  </si>
  <si>
    <t>该题目网上有很多方法，我不想截图网上的长串文字，看的头疼，按我自己的理解说几点
前端优化：
1、减少http请求、例如制作精灵图
2、html和CSS放在页面上部，javascript放在页面下面，因为js加载比HTML和Css加载慢，所以要优先加载html和css,以防页面显示不全，性能差，也影响用户体验差
后端优化：
1、缓存存储读写次数高，变化少的数据，比如网站首页的信息、商品的信息等。应用程序读取数据时，一般是先从缓存中读取，如果读取不到或数据已失效，再访问磁盘数据库，并将数据再次写入缓存。
2、异步方式，如果有耗时操作，可以采用异步，比如celery
3、代码优化，避免循环和判断次数太多，如果多个if else判断，优先判断最有可能先发生的情况
数据库优化：
1、如有条件，数据可以存放于redis，读取速度快
2、建立索引、外键等</t>
  </si>
  <si>
    <t>使用pop和del删除字典中的"name"字段，dic={"name":"zs","age":18}</t>
  </si>
  <si>
    <t>列出常见MYSQL数据存储引擎</t>
  </si>
  <si>
    <t>InnoDB：支持事务处理，支持外键，支持崩溃修复能力和并发控制。如果需要对事务的完整性要求比较高（比如银行），要求实现并发控制（比如售票），那选择InnoDB有很大的优势。如果需要频繁的更新、删除操作的数据库，也可以选择InnoDB，因为支持事务的提交（commit）和回滚（rollback）。
MyISAM：插入数据快，空间和内存使用比较低。如果表主要是用于插入新记录和读出记录，那么选择MyISAM能实现处理高效率。如果应用的完整性、并发性要求比 较低，也可以使用。
MEMORY：所有的数据都在内存中，数据的处理速度快，但是安全性不高。如果需要很快的读写速度，对数据的安全性要求较低，可以选择MEMOEY。它对表的大小有要求，不能建立太大的表。所以，这类数据库只使用在相对较小的数据库表。</t>
  </si>
  <si>
    <t>简述同源策略</t>
  </si>
  <si>
    <t>同源策略需要同时满足以下三点要求：
1）协议相同
2）域名相同
3）端口相同
http:www.test.com与https:www.test.com 不同源——协议不同
http:www.test.com与http:www.admin.com 不同源——域名不同
http:www.test.com与http:www.test.com:8081 不同源——端口不同
只要不满足其中任意一个要求，就不符合同源策略，就会出现“跨域”</t>
  </si>
  <si>
    <t>简述cookie和session的区别</t>
  </si>
  <si>
    <t>1，session 在服务器端，cookie 在客户端（浏览器）
2、session 的运行依赖 session id，而 session id 是存在 cookie 中的，也就是说，如果浏览器禁用了 cookie ，同时 session 也会失效，存储Session时，键与Cookie中的sessionid相同，值是开发人员设置的键值对信息，进行了base64编码，过期时间由开发人员设置
3、cookie安全性比session差</t>
  </si>
  <si>
    <t>简述多线程、多进程</t>
  </si>
  <si>
    <t>进程：
1、操作系统进行资源分配和调度的基本单位，多个进程之间相互独立
2、稳定性好，如果一个进程崩溃，不影响其他进程，但是进程消耗资源大，开启的进程数量有限制
线程：
1、CPU进行资源分配和调度的基本单位，线程是进程的一部分，是比进程更小的能独立运行的基本单位，一个进程下的多个线程可以共享该进程的所有资源
2、如果IO操作密集，则可以多线程运行效率高，缺点是如果一个线程崩溃，都会造成进程的崩溃
应用：
IO密集的用多线程，在用户输入，sleep 时候，可以切换到其他线程执行，减少等待的时间
CPU密集的用多进程，因为假如IO操作少，用多线程的话，因为线程共享一个全局解释器锁，当前运行的线程会霸占GIL，其他线程没有GIL，就不能充分利用多核CPU的优势</t>
  </si>
  <si>
    <t>简述any()和all()方法</t>
  </si>
  <si>
    <t>any():只要迭代器中有一个元素为真就为真
all():迭代器中所有的判断项返回都是真，结果才为真
python中什么元素为假？
答案：（0，空字符串，空列表、空字典、空元组、None, False）</t>
  </si>
  <si>
    <t>IOError、AttributeError、ImportError、IndentationError、IndexError、KeyError、SyntaxError、NameError分别代表什么异常</t>
  </si>
  <si>
    <t>IOError：输入输出异常
AttributeError：试图访问一个对象没有的属性
ImportError：无法引入模块或包，基本是路径问题
IndentationError：语法错误，代码没有正确的对齐
IndexError：下标索引超出序列边界
KeyError:试图访问你字典里不存在的键
SyntaxError:Python代码逻辑语法出错，不能执行
NameError:使用一个还未赋予对象的变量</t>
  </si>
  <si>
    <t>python中copy和deepcopy区别</t>
  </si>
  <si>
    <t>1、复制不可变数据类型，不管copy还是deepcopy,都是同一个地址当浅复制的值是不可变对象（数值，字符串，元组）时和=“赋值”的情况一样，对象的id值与浅复制原来的值相同。                                                                                      
2、复制的值是可变对象（列表和字典）
浅拷贝copy有两种情况：
第一种情况：复制的 对象中无 复杂 子对象，原来值的改变并不会影响浅复制的值，同时浅复制的值改变也并不会影响原来的值。原来值的id值与浅复制原来的值不同。
第二种情况：复制的对象中有 复杂 子对象 （例如列表中的一个子元素是一个列表）， 改变原来的值 中的复杂子对象的值 ，会影响浅复制的值。
深拷贝deepcopy：完全复制独立，包括内层列表和字典</t>
  </si>
  <si>
    <t>列出几种魔法方法并简要介绍用途</t>
  </si>
  <si>
    <t>__init__:对象初始化方法
__new__:创建对象时候执行的方法，单列模式会用到
__str__:当使用print输出对象的时候，只要自己定义了__str__(self)方法，那么就会打印从在这个方法中return的数据
__del__:删除对象执行的方法</t>
  </si>
  <si>
    <t>C:\Users\ry-wu.junya\Desktop&gt;python 1.py 22 33命令行启动程序并传参，print(sys.argv)会输出什么数据？</t>
  </si>
  <si>
    <t>文件名和参数构成的列表</t>
  </si>
  <si>
    <t>请将[i for i in range(3)]改成生成器</t>
  </si>
  <si>
    <t>生成器是特殊的迭代器，
1、列表表达式的【】改为（）即可变成生成器
2、函数在返回值得时候出现yield就变成生成器，而不是函数了；
中括号换成小括号即可，有没有惊呆了</t>
  </si>
  <si>
    <t>a = " hehheh ",去除收尾空格</t>
  </si>
  <si>
    <t>a.strip()</t>
  </si>
  <si>
    <t>举例sort和sorted对列表排序，list=[0,-1,3,-10,5,9]</t>
  </si>
  <si>
    <t>对list排序foo = [-5,8,0,4,9,-4,-20,-2,8,2,-4],使用lambda函数从小到大排序</t>
  </si>
  <si>
    <t>使用lambda函数对list排序foo = [-5,8,0,4,9,-4,-20,-2,8,2,-4]，输出结果为</t>
  </si>
  <si>
    <t>[0,2,4,8,8,9,-2,-4,-4,-5,-20]，正数从小到大，负数从大到小
（传两个条件，x&lt;0和abs(x)）</t>
  </si>
  <si>
    <t>列表嵌套字典的排序，分别根据年龄和姓名排序</t>
  </si>
  <si>
    <t>foo = [{"name":"zs","age":19},{"name":"ll","age":54},
{"name":"wa","age":17},{"name":"df","age":23}]</t>
  </si>
  <si>
    <t>列表嵌套元组，分别按字母和数字排序</t>
  </si>
  <si>
    <t>列表嵌套列表排序，年龄数字相同怎么办？</t>
  </si>
  <si>
    <t>根据键对字典排序（方法一，zip函数）</t>
  </si>
  <si>
    <t>根据键对字典排序（方法二,不用zip)</t>
  </si>
  <si>
    <t>有没有发现dic.items和zip(dic.keys(),dic.values())都是为了构造列表嵌套字典的结构，方便后面用sorted()构造排序规则</t>
  </si>
  <si>
    <t>举例说明SQL注入和解决办法</t>
  </si>
  <si>
    <t>当以字符串格式化书写方式的时候，如果用户输入的有;+SQL语句，后面的SQL语句会执行，比如例子中的SQL注入会删除数据库demo，解决方式：通过传参数方式解决SQL注入</t>
  </si>
  <si>
    <t>s="info:xiaoZhang 33 shandong",用正则切分字符串输出['info', 'xiaoZhang', '33', 'shandong']
|表示或，根据冒号或者空格切分</t>
  </si>
  <si>
    <t>正则匹配以163.com结尾的邮箱</t>
  </si>
  <si>
    <t>re.match("[\W]{4,20}@163\.com$",email)</t>
  </si>
  <si>
    <t>递归求和</t>
  </si>
  <si>
    <t>python字典和json字符串相互转化方法</t>
  </si>
  <si>
    <t>json.dumps()字典转json字符串，json.loads()json转字典</t>
  </si>
  <si>
    <t>MyISAM 与 InnoDB 区别：</t>
  </si>
  <si>
    <t>1、InnoDB 支持事务，MyISAM 不支持，这一点是非常之重要。事务是一种高
级的处理方式，如在一些列增删改中只要哪个出错还可以回滚还原，而 MyISAM
就不可以了；
2、MyISAM 适合查询以及插入为主的应用，InnoDB 适合频繁修改以及涉及到
安全性较高的应用；
3、InnoDB 支持外键，MyISAM 不支持；
4、对于自增长的字段，InnoDB 中必须包含只有该字段的索引，但是在 MyISAM
表中可以和其他字段一起建立联合索引；
5、清空整个表时，InnoDB 是一行一行的删除，效率非常慢。MyISAM 则会重</t>
  </si>
  <si>
    <t>统计字符串中某字符出现次数</t>
  </si>
  <si>
    <t>str.count("要统计的字符串")</t>
  </si>
  <si>
    <t>字符串转化大小写</t>
  </si>
  <si>
    <t>upper() 转换大写      lower转换小写</t>
  </si>
  <si>
    <t>用两种方法去空格</t>
  </si>
  <si>
    <t>replace(" ","")     "".join()</t>
  </si>
  <si>
    <t>正则匹配不是以4和7结尾的手机号</t>
  </si>
  <si>
    <t>re.match("1\d{9}[0-3,5-6,8-9]",tel)</t>
  </si>
  <si>
    <t>简述python引用计数机制</t>
  </si>
  <si>
    <t>python垃圾回收主要以引用计数为主，标记-清除和分代清除为辅的机制，其中标记-清除和分代回收主要是为了处理循环引用的难题。
引用计数算法
当有1个变量保存了对象的引用时，此对象的引用计数就会加1
当使用del删除变量指向的对象时，如果对象的引用计数不为1，比如3，那么此时只会让这个引用计数减1，即变为2，当再次调用del时，变为1，如果再调用1次del，此时会真的把对象进行删除</t>
  </si>
  <si>
    <t>int("1.4"),int(1.4)输出结果？</t>
  </si>
  <si>
    <t>int("1.4")报错，int(1.4)输出1</t>
  </si>
  <si>
    <t>列举3条以上PEP8编码规范</t>
  </si>
  <si>
    <t>1、顶级定义之间空两行，比如函数或者类定义。
2、方法定义、类定义与第一个方法之间，都应该空一行
3、三引号进行注释
4、使用Pycharm、Eclipse一般使用4个空格来缩进代码</t>
  </si>
  <si>
    <t>正则表达式匹配第一个URL</t>
  </si>
  <si>
    <t>findall结果无需加group(),search需要加group()提取</t>
  </si>
  <si>
    <t>正则匹配中文</t>
  </si>
  <si>
    <t>re.compile(r'[\u4e00-\u9fa5]+')</t>
  </si>
  <si>
    <t>简述乐观锁和悲观锁</t>
  </si>
  <si>
    <t>悲观锁, 就是很悲观，每次去拿数据的时候都认为别人会修改，所以每次在拿数据的时候都会上锁，这样别人想拿这个数据就会block直到它拿到锁。传统的关系型数据库里边就用到了很多这种锁机制，比如行锁，表锁等，读锁，写锁等，都是在做操作之前先上锁。
乐观锁，就是很乐观，每次去拿数据的时候都认为别人不会修改，所以不会上锁，但是在更新的时候会判断一下在此期间别人有没有去更新这个数据，可以使用版本号等机制，乐观锁适用于多读的应用类型，这样可以提高吞吐量</t>
  </si>
  <si>
    <t>r、r+、rb、rb+文件打开模式区别</t>
  </si>
  <si>
    <t>Linux命令重定向 &gt; 和 &gt;&gt;</t>
  </si>
  <si>
    <t xml:space="preserve">Linux 允许将命令执行结果 重定向到一个 文件
将本应显示在终端上的内容 输出／追加 到指定文件中
&gt; 表示输出，会覆盖文件原有的内容
&gt;&gt; 表示追加，会将内容追加到已有文件的末尾
用法示例：
将 echo 输出的信息保存到 1.txt 里echo Hello Python &gt; 1.txt 将 tree 输出的信息追加到 1.txt 文件的末尾tree &gt;&gt; 1.txt </t>
  </si>
  <si>
    <t>正则表达式匹配出&lt;html&gt;&lt;h1&gt;www.itcast.cn&lt;/h1&gt;&lt;/html&gt;前面的&lt;&gt;和后面的&lt;&gt;是对应的，可以用此方法</t>
  </si>
  <si>
    <t>python传参数是传值还是传址？</t>
  </si>
  <si>
    <t>Python中函数参数是引用传递（注意不是值传递）。对于不可变类型（数值型、字符串、元组），因变量不能修改，所以运算不会影响到变量自身；而对于可变类型（列表字典）来说，函数体运算可能会更改传入的参数变量。</t>
  </si>
  <si>
    <t>生成0-100的随机数</t>
  </si>
  <si>
    <t>random.random()生成0-1之间的随机小数，所以乘以100</t>
  </si>
  <si>
    <t>lambda匿名函数好处</t>
  </si>
  <si>
    <t>精简代码，lambda省去了定义函数，map省去了写for循环过程</t>
  </si>
  <si>
    <t>常见的网络传输协议</t>
  </si>
  <si>
    <t>UDP、TCP、FTP、HTTP、SMTP等等</t>
  </si>
  <si>
    <t>单引号、双引号、三引号用法</t>
  </si>
  <si>
    <t>1、单引号和双引号没有什么区别，不过单引号不用按shift，打字稍微快一点。表示字符串的时候，单引号里面可以用双引号，而不用转义字符,反之亦然。
'She said:"Yes." ' or "She said: 'Yes.' "
2、但是如果直接用单引号扩住单引号，则需要转义，像这样：
' She said:\'Yes.\' '
3、三引号可以直接书写多行，通常用于大段，大篇幅的字符串
"""
hello
world
"""</t>
  </si>
  <si>
    <t>python垃圾回收机制</t>
  </si>
  <si>
    <t>HTTP请求中get和post区别</t>
  </si>
  <si>
    <t>1、GET请求是通过URL直接请求数据，数据信息可以在URL中直接看到，比如浏览器访问；而POST请求是放在请求头中的，我们是无法直接看到的；
2、GET提交有数据大小的限制，一般是不超过1024个字节，而这种说法也不完全准确，HTTP协议并没有设定URL字节长度的上限，而是浏览器做了些处理，所以长度依据浏览器的不同有所不同；POST请求在HTTP协议中也没有做说明，一般来说是没有设置限制的，但是实际上浏览器也有默认值。总体来说，少量的数据使用GET，大量的数据使用POST。
3、GET请求因为数据参数是暴露在URL中的，所以安全性比较低，比如密码是不能暴露的，就不能使用GET请求；POST请求中，请求参数信息是放在请求头的，所以安全性较高，可以使用。在实际中，涉及到登录操作的时候，尽量使用HTTPS请求，安全性更好。</t>
  </si>
  <si>
    <t>python中读取Excel文件的方法</t>
  </si>
  <si>
    <t>应用数据分析库pandas</t>
  </si>
  <si>
    <t>python正则中search和match</t>
  </si>
  <si>
    <t>简述 OSI 七层协议</t>
  </si>
  <si>
    <t>OSI七层协议模型主要是：应用层（Application）、表示层（Presentation）、会话层（Session）、传输层（Transport）、网络层（Network）、数据链路层（Data Link）、物理层（Physical）。                                                                        1、物理层
主要定义物理设备标准，如网线的接口类型、光纤的接口类型、各种传输介质的传输速率等。它的主要作用是传输比特流（就是由1、0转化为电流强弱来进行传输,到达目的地后在转化为1、0，也就是我们常说的数模转换与模数转换）。这一层的数据叫做比特。 　　
2、数据链路层
定义了如何让格式化数据以进行传输，以及如何让控制对物理介质的访问。这一层通常还提供错误检测和纠正，以确保数据的可靠传输。 　　
3、网络层
在位于不同地理位置的网络中的两个主机系统之间提供连接和路径选择。Internet的发展使得从世界各站点访问信息的用户数大大增加，而网络层正是管理这种连接的层。 　　
4、运输层
定义了一些传输数据的协议和端口号（WWW端口80等），如： 
TCP（transmission control protocol –传输控制协议，传输效率低，可靠性强，用于传输可靠性要求高，数据量大的数据） 
UDP（user datagram protocol–用户数据报协议，与TCP特性恰恰相反，用于传输可靠性要求不高，数据量小的数据，如QQ聊天数据就是通过这种方式传输的）。 主要是将从下层接收的数据进行分段和传输，到达目的地址后再进行重组。常常把这一层数据叫做段。 　　
5、会话层
通过运输层（端口号：传输端口与接收端口）建立数据传输的通路。主要在你的系统之间发起会话或者接受会话请求（设备之间需要互相认识可以是IP也可以是MAC或者是主机名） 　　
6、表示层
可确保一个系统的应用层所发送的信息可以被另一个系统的应用层读取。例如，PC程序与另一台计算机进行通信，其中一台计算机使用扩展二一十进制交换码（EBCDIC），而另一台则使用美国信息交换标准码（ASCII）来表示相同的字符。如有必要，表示层会通过使用一种通格式来实现多种数据格式之间的转换。 　　
7、应用层
是最靠近用户的OSI层。这一层为用户的应用程序（例如电子邮件、文件传输和终端仿真）提供网络服务。</t>
  </si>
  <si>
    <t>什么是C/S和B/S架构？</t>
  </si>
  <si>
    <t>B/S和C/S都是随着互联网的发展而出现的一种网络结构模式，而其用的非常广泛，在我们生活中都很常见。                                      一、B/S结构
B是英文单词“Browser”的首字母，即浏览器的意思；S是英文单词“Server”的首字母，即服务器的意思。B/S就是“Browser/Server”的缩写，即“浏览器/服务器”模式。
B/S结构是随着互联网的发展，web出现后兴起的一种网络结构模式。这种模式统一了客户端，让核心的业务处理在服务端完成。你只需要在自己电脑或手机上安装一个浏览器，就可以通过web Server与数据库进行数据交互。
这下是不是明白了“B/S”结构是什么了呢？大家是不是每天都在使用这种结构呢？在手机或电脑上用浏览器上百度搜索、看新闻等就是在使用“B/S”结构进行数据交互。这种“B/S”结构有很多好处，维护和升级方式更简单，客户端是浏览器，基本不需要维护，只需要维护升级服务器端就可以，当然还有很多好处，在这就不一一介绍了。                                                                                                                                                              二、C/S结构
C是英文单词“Client”的首字母，即客户端的意思，C/S就是“Client/Server”的缩写，即“客户端/服务器”模式。
C/S结构是一种软件系统体系结构，也是生活中很常见的。这种结构是将需要处理的业务合理地分配到客户端和服务器端，这样可以大大降低通信成本，但是升级维护相对困难。比如我们手机中安装的微信、qq、王者荣耀等应用程序就是C/S结构。                          三、B/S结构和C/S结构的区别
硬件环境不同，C/S通常是建立在专用的网络上，小范围的网络环境。而B/S是建立在广域网上的，适应范围强，通常有操作系统和浏览器就行；
C/结构比B/S结构更安全，因为用户群相对固定，对信息的保护更强；
B/S结构维护升级比较简单，而C/S结构维护升级相对困难；</t>
  </si>
  <si>
    <t>简述 三次握手、四次挥手的流程。</t>
  </si>
  <si>
    <t xml:space="preserve">1、三次握手
（1）三次握手的详述
首先Client端发送连接请求报文，Server段接受连接后回复ACK报文，并为这次连接分配资源。
Client端接收到ACK报文后也向Server段发生ACK报文，并分配资源，这样TCP连接就建立了。
2、四次挥手
（1）四次挥手的详述
　　假设Client端发起中断连接请求，也就是发送FIN报文。Server端接到FIN报文后，意思是说"我Client端没有数据要发给你了"，但是如果你还有数据没有发送完成，则不必急着关闭Socket，可以继续发送数据。所以你先发送ACK，"告诉Client端，你的请求我收到了，但是我还没准备好，请继续你等我的消息"。
这个时候Client端就进入FIN_WAIT状态，继续等待Server端的FIN报文。当Server端确定数据已发送完成，则向Client端发送FIN报文，"告诉Client端，好了，我这边数据发完了，准备好关闭连接了"。
Client端收到FIN报文后，"就知道可以关闭连接了，但是他还是不相信网络，怕Server端不知道要关闭，所以发送ACK后进入TIME_WAIT状态，如果Server端没有收到ACK则可以重传。
“，Server端收到ACK后，"就知道可以断开连接了"。
Client端等待了2MSL后依然没有收到回复，则证明Server端已正常关闭，那好，我Client端也可以关闭连接了。
Ok，TCP连接就这样关闭了！
具体细节（握手）
 最初两端的TCP进程都处于CLOSED关闭状态，A主动打开连接，而B被动打开连接。（A、B关闭状态CLOSED——B收听状态LISTEN——A同步已发送状态SYN-SENT——B同步收到状态SYN-RCVD——A、B连接已建立状态ESTABLISHED）
B的TCP服务器进程先创建传输控制块TCB，准备接受客户进程的连接请求。然后服务器进程就处于LISTEN（收听）状态，等待客户的连接请求。若有，则作出响应。
1）第一次握手：A的TCP客户进程也是首先创建传输控制块TCB，然后向B发出连接请求报文段，（首部的同步位SYN=1，初始序号seq=x），（SYN=1的报文段不能携带数据）但要消耗掉一个序号，此时TCP客户进程进入SYN-SENT（同步已发送）状态。
2）第二次握手：B收到连接请求报文段后，如同意建立连接，则向A发送确认，在确认报文段中（SYN=1，ACK=1，确认号ack=x+1，初始序号seq=y），测试TCP服务器进程进入SYN-RCVD（同步收到）状态；
3）第三次握手：TCP客户进程收到B的确认后，要向B给出确认报文段（ACK=1，确认号ack=y+1，序号seq=x+1）（初始为seq=x，第二个报文段所以要+1），ACK报文段可以携带数据，不携带数据则不消耗序号。TCP连接已经建立，A进入ESTABLISHED（已建立连接）。
当B收到A的确认后，也进入ESTABLISHED状态。
（2）总结三次握手过程：
第一次握手：起初两端都处于CLOSED关闭状态，Client将标志位SYN置为1，随机产生一个值seq=x，并将该数据包发送给Server，Client进入SYN-SENT状态，等待Server确认；
第二次握手：Server收到数据包后由标志位SYN=1得知Client请求建立连接，Server将标志位SYN和ACK都置为1，ack=x+1，随机产生一个值seq=y，并将该数据包发送给Client以确认连接请求，Server进入SYN-RCVD状态，此时操作系统为该TCP连接分配TCP缓存和变量；
第三次握手：Client收到确认后，检查ack是否为x+1，ACK是否为1，如果正确则将标志位ACK置为1，ack=y+1，并且此时操作系统为该TCP连接分配TCP缓存和变量，并将该数据包发送给Server，Server检查ack是否为y+1，ACK是否为1，如果正确则连接建立成功，Client和Server进入ESTABLISHED状态，完成三次握手，随后Client和Server就可以开始传输数据。
起初A和B都处于CLOSED状态——B创建TCB，处于LISTEN状态，等待A请求——A创建TCB，发送连接请求（SYN=1，seq=x），进入SYN-SENT状态——B收到连接请求，向A发送确认（SYN=ACK=1，确认号ack=x+1，初始序号seq=y），进入SYN-RCVD状态——A收到B的确认后，给B发出确认（ACK=1，ack=y+1，seq=x+1），A进入ESTABLISHED状态——B收到A的确认后，进入ESTABLISHED状态。
TCB传输控制块Transmission Control Block，存储每一个连接中的重要信息，如TCP连接表，到发送和接收缓存的指针，到重传队列的指针，当前的发送和接收序号。
（3）为什么A还要发送一次确认呢？可以二次握手吗？
　　答：主要为了防止已失效的连接请求报文段突然又传送到了B，因而产生错误。如A发出连接请求，但因连接请求报文丢失而未收到确认，于是A再重传一次连接请求。后来收到了确认，建立了连接。数据传输完毕后，就释放了连接，A工发出了两个连接请求报文段，其中第一个丢失，第二个到达了B，但是第一个丢失的报文段只是在某些网络结点长时间滞留了，延误到连接释放以后的某个时间才到达B，此时B误认为A又发出一次新的连接请求，于是就向A发出确认报文段，同意建立连接，不采用三次握手，只要B发出确认，就建立新的连接了，此时A不理睬B的确认且不发送数据，则B一致等待A发送数据，浪费资源。
（4）Server端易受到SYN攻击？
服务器端的资源分配是在二次握手时分配的，而客户端的资源是在完成三次握手时分配的，所以服务器容易受到SYN洪泛攻击，SYN攻击就是Client在短时间内伪造大量不存在的IP地址，并向Server不断地发送SYN包，Server则回复确认包，并等待Client确认，由于源地址不存在，因此Server需要不断重发直至超时，这些伪造的SYN包将长时间占用未连接队列，导致正常的SYN请求因为队列满而被丢弃，从而引起网络拥塞甚至系统瘫痪。
防范SYN攻击措施：降低主机的等待时间使主机尽快的释放半连接的占用，短时间受到某IP的重复SYN则丢弃后续请求
 具体细节（挥手）
数据传输结束后，通信的双方都可释放连接，A和B都处于ESTABLISHED状态。（A、B连接建立状态ESTABLISHED——A终止等待1状态FIN-WAIT-1——B关闭等待状态CLOSE-WAIT——A终止等待2状态FIN-WAIT-2——B最后确认状态LAST-ACK——A时间等待状态TIME-WAIT——B、A关闭状态CLOSED）
1）A的应用进程先向其TCP发出连接释放报文段（FIN=1，序号seq=u），并停止再发送数据，主动关闭TCP连接，进入FIN-WAIT-1（终止等待1）状态，等待B的确认。
2）B收到连接释放报文段后即发出确认报文段，（ACK=1，确认号ack=u+1，序号seq=v），B进入CLOSE-WAIT（关闭等待）状态，此时的TCP处于半关闭状态，A到B的连接释放。
3）A收到B的确认后，进入FIN-WAIT-2（终止等待2）状态，等待B发出的连接释放报文段。
4）B没有要向A发出的数据，B发出连接释放报文段（FIN=1，ACK=1，序号seq=w，确认号ack=u+1），B进入LAST-ACK（最后确认）状态，等待A的确认。
5）A收到B的连接释放报文段后，对此发出确认报文段（ACK=1，seq=u+1，ack=w+1），A进入TIME-WAIT（时间等待）状态。此时TCP未释放掉，需要经过时间等待计时器设置的时间2MSL后，A才进入CLOSED状态。
（2）总结四次挥手过程：
起初A和B处于ESTABLISHED状态——A发出连接释放报文段并处于FIN-WAIT-1状态——B发出确认报文段且进入CLOSE-WAIT状态——A收到确认后，进入FIN-WAIT-2状态，等待B的连接释放报文段——B没有要向A发出的数据，B发出连接释放报文段且进入LAST-ACK状态——A发出确认报文段且进入TIME-WAIT状态——B收到确认报文段后进入CLOSED状态——A经过等待计时器时间2MSL后，进入CLOSED状态。
（3）为什么A在TIME-WAIT状态必须等待2MSL的时间？
MSL最长报文段寿命Maximum Segment Lifetime，MSL=2
答：　　两个理由：1）保证A发送的最后一个ACK报文段能够到达B。2）防止“已失效的连接请求报文段”出现在本连接中。
1）这个ACK报文段有可能丢失，使得处于LAST-ACK状态的B收不到对已发送的FIN+ACK报文段的确认，B超时重传FIN+ACK报文段，而A能在2MSL时间内收到这个重传的FIN+ACK报文段，接着A重传一次确认，重新启动2MSL计时器，最后A和B都进入到CLOSED状态，若A在TIME-WAIT状态不等待一段时间，而是发送完ACK报文段后立即释放连接，则无法收到B重传的FIN+ACK报文段，所以不会再发送一次确认报文段，则B无法正常进入到CLOSED状态。
2）A在发送完最后一个ACK报文段后，再经过2MSL，就可以使本连接持续的时间内所产生的所有报文段都从网络中消失，使下一个新的连接中不会出现这种旧的连接请求报文段。
（4）为什么连接的时候是三次握手，关闭的时候却是四次握手？
答：因为当Server端收到Client端的SYN连接请求报文后，可以直接发送SYN+ACK报文。其中ACK报文是用来应答的，SYN报文是用来同步的。但是关闭连接时，当Server端收到FIN报文时，很可能并不会立即关闭SOCKET，所以只能先回复一个ACK报文，告诉Client端，"你发的FIN报文我收到了"。只有等到我Server端所有的报文都发送完了，我才能发送FIN报文，因此不能一起发送。故需要四步握手。
（5）为什么TIME_WAIT状态需要经过2MSL(最大报文段生存时间)才能返回到CLOSE状态？
答：虽然按道理，四个报文都发送完毕，我们可以直接进入CLOSE状态了，但是我们必须假象网络是不可靠的，有可以最后一个ACK丢失。所以TIME_WAIT状态就是用来重发可能丢失的ACK报文。
</t>
  </si>
  <si>
    <t>进程锁和线程锁的作用？</t>
  </si>
  <si>
    <t>线程同步：多线程编程中，解决共享资源冲突的问题
进程同步：多进程编程中，解决共享资源冲突的问题
但是部分同学对线程同步和进程同步研究得不够深入，比如互斥锁和条件变量能不能同时用于线程同步和进程同步，本质上有什么区别。
首先我们知道，linux下每个进程都有自己的独立进程空间，假设A进程和B进程各有一个互斥锁，这个锁放在进程的全局静态区，那么AB进程都是无法感知对方的互斥锁的。
互斥锁和条件变量出自Posix.1线程标准，它们总是可以用来同步一个进程内的各个线程的。如果一个互斥锁或者条件变量存放在多个进程共享的某个内存区中，那么Posix还允许它用在这些进程间的同步。
看到这里，是不是发现点了什么，线程同步和进程同步的本质区别在于锁放在哪，放在私有的进程空间还是放在多进程共享的空间，并且看锁是否具备进程共享的属性，
下面列举了常用的同步机制，使用时需要注意线程同步和进程同步初始化的参数的不同。
线程同步：
1.互斥锁
2.读写锁
3.条件变量
4.信号量
5.自旋锁
6.屏障（barrier）
进程同步：
1.互斥锁
2.读写锁
3.条件变量
4.记录锁(record locking)
5.信号量
6.屏障（barrier）
————————————————
版权声明：本文为CSDN博主「带鱼兄」的原创文章，遵循 CC 4.0 BY-SA 版权协议，转载请附上原文出处链接及本声明。
原文链接：https://blog.csdn.net/daiyudong2020/article/details/51707823</t>
  </si>
  <si>
    <t>列举常见的关系型数据库和非关系型都有那些？</t>
  </si>
  <si>
    <t>关系型数据库：
Oracle、DB2、Microsoft SQL Server、Microsoft Access、MySQL
非关系型数据库：
NoSql、Cloudant、MongoDb、redis、HBase</t>
  </si>
  <si>
    <t>简述数据三大范式？</t>
  </si>
  <si>
    <t>什么是范式：简言之就是，数据库设计对数据的存储性能，还有开发人员对数据的操作都有莫大的关系。所以建立科学的，规范的的数据库是需要满足一些
规范的来优化数据数据存储方式。在关系型数据库中这些规范就可以称为范式。
什么是三大范式：
第一范式：当关系模式R的所有属性都不能在分解为更基本的数据单位时，称R是满足第一范式的，简记为1NF。满足第一范式是关系模式规范化的最低要
求，否则，将有很多基本操作在这样的关系模式中实现不了。
第二范式：如果关系模式R满足第一范式，并且R得所有非主属性都完全依赖于R的每一个候选关键属性，称R满足第二范式，简记为2NF。
第三范式：设R是一个满足第一范式条件的关系模式，X是R的任意属性集，如果X非传递依赖于R的任意一个候选关键字，称R满足第三范式，简记为3NF.</t>
  </si>
  <si>
    <t>什么是事务？MySQL如何支持事务？</t>
  </si>
  <si>
    <t>什么是事务？
事务是由一步或几步数据库操作序列组成逻辑执行单元，这系列操作要么全部执行，要么全部放弃执行。程序和事务是两个不同的概念。一般而言：一段程序中可能包含多个事务。（说白了就是几步的数据库操作而构成的逻辑执行单元）
事务具有四个特性：原子性（Atomicity）、一致性（Consistency）、隔离性（Isolation）和持续性（Durability）。这四个特性也简称ACID性。
（1）原子性：事务是应用中最小的执行单位，就如原子是自然界最小颗粒，具有不可再分的特征一样。事务是应用中不可再分的最小逻辑执行体。（最小了，不可再分了）
（2）一致性：事务执行的结果，必须使数据库从一个一致性状态，变到另一个一致性状态。当数据库中只包含事务成功提交的结果时，数据库处于一致性状态。一致性是通过原子性来保证的。（说罢了就是白狗变成了黑狗，不能出现斑点狗！）
（3）隔离性：各个事务的执行互不干扰，任意一个事务的内部操作对其他并发的事务，都是隔离的。也就是说：并发执行的事务之间不能看到对方的中间状态，并发执行的事务之间不能相互影响。（说白了，就是你做你的，我做我的！）
（4）持续性：持续性也称为持久性，指事务一旦提交，对数据所做的任何改变，都要记录到永久存储器中，通常是保存进物理数据库。（说白了就是一条道跑到黑）
MySQL如何支持事务？
MYSQL的事务处理主要有两种方法
　　1.用begin,rollback,commit来实现
　　　　begin开始一个事务
　　　　rollback事务回滚
    　　　commit 事务确认
　　2.直接用set来改变mysql的自动提交模式
    　　    mysql默认是自动提交的，也就是你提交一个query，就直接执行！可以通过
    　　    set autocommit = 0 禁止自动提交
    　　    set autocommit = 1 开启自动提交
       来实现事务的处理</t>
  </si>
  <si>
    <t>简述触发器、函数、视图、存储过程？</t>
  </si>
  <si>
    <t>1、视图
视图只是一种逻辑对象，是一种虚拟表，它并不是物理对象，因为视图不占物理存储空间，在视图中被查询的表称为视图的基表，大多数的select语句都可以用在创建视图中（说白了，视图就是一种虚拟表，就像是一张电子照片）
优点：集中用户使用的数据，掩码数据的复杂性，简化权限管理以及为向其他应用程序输出而重新组织数据等
2、触发器
（1）触发器是一个特殊的存储过程，它是MySQL在insert、update、delete的时候自动执行的代码块。
（2）触发器必须定义在特定的表上。
（3）自动执行，不能直接调用，
（说白了，触发器其实就是一个神，他会待在自己的庙宇中，当百姓受难了，通过一些祷告仪式，如insert、update、delete，他会自动的进行降妖除魔！）
3、函数
它跟php或js中的函数几乎一样：需要先定义，然后调用（使用）。
只是规定，这个函数，必须要返回数据——要有返回值
4、存储过程
存储过程(procedure)，概念类似于函数，就是把一段代码封装起来，当要执行这一段代码的时候，可以通过调用该存储过程来实现。在封装的语句体里面，可以同if/else ,case,while等控制结构，可以进行sql编程，查看现有的存储过程。</t>
  </si>
  <si>
    <t>MySQL索引种类</t>
  </si>
  <si>
    <t>普通索引：仅加速查询
唯一索引：加速查询 + 列值唯一（可以有null）
主键索引：加速查询 + 列值唯一（不可以有null）+ 表中只有一个
组合索引：多列值组成一个索引，专门用于组合搜索，其效率大于索引合并
全文索引：对文本的内容进行分词，进行搜索                                                                                             详细信息见：https://www.cnblogs.com/lwcode6/p/11320795.html</t>
  </si>
  <si>
    <t>主键和外键的区别？</t>
  </si>
  <si>
    <t>主键是定义一个表中起主要作用的数据项，这些数据项的数据在表中是唯一的，同时系统按主键为表建立索引。
外键是定义一个表中的某数据项的数据，要参照另一个表的主键数据。既没有在另一个表的主键数据中出现的数据，不允许在这个表的外键数据项中出现。
主键：表中记录的唯一标识
外键：依赖于别的表的数据
唯一键：在表中唯一
键是一个或多个字段的组合
唯一键：可以确定一条记录的字段(或字段组合)，一张表可以有多个唯一键，正如可以识别你的身份的可以是身份证，学生证，军人证
主键：你把唯一键的一个选做主键，一张表只能有一个主键
外键：所定义的外键是另一张表的主键，
主键：表中记录的唯一标识，外键：依赖于别的表的数据，唯一键：在表中唯一。
主键和唯一键的一个区别：主键是不允许为NULL的，唯一键则可以，当然你可以加上NOT NULL来限制它
主键：能够唯一表示数据表中的每个记录的字段或者字段的组合就称为主键。一个主键是唯一识别一个表的每一行记录，但这只是其作用的一疗分，主键的主要作用是将记录和存放在其他表中的数据进行关联，在这一点上，主键是不同表中各记录间的简单指针，主键约整就是确定表中的每一条记录，主键不能是空值，唯一约束是用于指定一个或多个列的组合值具有唯一性，以防止在列中输入重复的值，所以，主键的值对用户而言是没有什么意义，并且和它赋予的值也没有什么特别联系。
外键：
若有两个表A，B，C是A的主键，而B中也有C字段，则C就是表B的外键，外键约束主要用来维护两个表之间数据的一致性。
A为基本表，B为信息表。
在数据库中，常常不只是一个表，这些表之间也不是相互独立的，不同的表之间需要建立一种关系，才能将它们的数据相互沟通，而在这个沟通过程中，就需要表中有一个字段作为标志，不同的记录对应的字段取值不能相同，也不能是空白的，通过这个字段中不同的值可以区别各条记录，就像我们区别不同的人，每个人都有名字，但它却不能作为主键，因为人名很容易出现重复，而身份证号是每个人都不同的，所以可以根据它来区别不同的人，数据库的表中作为主键的段段就要像人的身份证号一样，必须是每个记录的值都不同，这才能根据主键的值来确定不同的记录。
什么是外键？
说明你的表A中的某项a，是引用表B的某列b
为什么要使用外键？
RDBMS的基本概念，可以维护数据库的完整。
如何来用，涉及到数据库的定义。
唯一约束和主键的区别是什么？
唯一性约束
唯一性约束所在的列允许空值，但是主键约束的列不允空值。
可以把唯一约束放在一个或者多个列上，但是，唯一性约束所在的列并不是表的主键列。
唯一性约束强制在指定的列上创建一个唯一性索引，在默认情况下，创建唯一性的非聚簇索引，但是，也可以指定所创建的索引是聚簇索引。
主键：
用于标识某行而且与之相关
是不可能更新
不应该允许空
唯一域/字段
用于作为访问某行的可选手段。
只要唯一就可以更新
可以为空
注意唯一和主键的区别，它们都是创建一个唯一的索引，一个表格仅含有一个主键约束列，但是，它有可能在其他列中含有许多的唯一约束。</t>
  </si>
  <si>
    <t>MySQL常见的函数？</t>
  </si>
  <si>
    <t>一、数学函数
ABS(x)   返回x的绝对值
BIN(x)   返回x的二进制（OCT返回八进制，HEX返回十六进制）
CEILING(x)   返回大于x的最小整数值
EXP(x)   返回值e（自然对数的底）的x次方
FLOOR(x)   返回小于x的最大整数值
GREATEST(x1,x2,...,xn)返回集合中最大的值
LEAST(x1,x2,...,xn)      返回集合中最小的值
LN(x)                    返回x的自然对数
LOG(x,y)返回x的以y为底的对数
MOD(x,y)                 返回x/y的模（余数）
PI()返回pi的值（圆周率）
RAND()返回０到１内的随机值,可以通过提供一个参数(种子)使RAND()随机数生成器生成一个指定的值。
ROUND(x,y)返回参数x的四舍五入的有y位小数的值
SIGN(x) 返回代表数字x的符号的值
SQRT(x) 返回一个数的平方根
TRUNCATE(x,y)            返回数字x截短为y位小数的结果
二、聚合函数(常用于GROUP BY从句的SELECT查询中)
AVG(col)返回指定列的平均值
COUNT(col)返回指定列中非NULL值的个数
MIN(col)返回指定列的最小值
MAX(col)返回指定列的最大值
SUM(col)返回指定列的所有值之和
GROUP_CONCAT(col) 返回由属于一组的列值连接组合而成的结果
三、字符串函数
ASCII(char)返回字符的ASCII码值
BIT_LENGTH(str)返回字符串的比特长度
CONCAT(s1,s2...,sn)将s1,s2...,sn连接成字符串
CONCAT_WS(sep,s1,s2...,sn)将s1,s2...,sn连接成字符串，并用sep字符间隔
INSERT(str,x,y,instr) 将字符串str从第x位置开始，y个字符长的子串替换为字符串instr，返回结果
FIND_IN_SET(str,list)分析逗号分隔的list列表，如果发现str，返回str在list中的位置
LCASE(str)或LOWER(str) 返回将字符串str中所有字符改变为小写后的结果
LEFT(str,x)返回字符串str中最左边的x个字符
LENGTH(s)返回字符串str中的字符数
LTRIM(str) 从字符串str中切掉开头的空格
POSITION(substr,str) 返回子串substr在字符串str中第一次出现的位置
QUOTE(str) 用反斜杠转义str中的单引号
REPEAT(str,srchstr,rplcstr)返回字符串str重复x次的结果
REVERSE(str) 返回颠倒字符串str的结果
RIGHT(str,x) 返回字符串str中最右边的x个字符
RTRIM(str) 返回字符串str尾部的空格
STRCMP(s1,s2)比较字符串s1和s2
TRIM(str)去除字符串首部和尾部的所有空格
UCASE(str)或UPPER(str) 返回将字符串str中所有字符转变为大写后的结果
四、日期和时间函数
CURDATE()或CURRENT_DATE() 返回当前的日期
CURTIME()或CURRENT_TIME() 返回当前的时间
DATE_ADD(date,INTERVAL int keyword)返回日期date加上间隔时间int的结果(int必须按照关键字进行格式化),如：SELECTDATE_ADD(CURRENT_DATE,INTERVAL 6 MONTH);
DATE_FORMAT(date,fmt)  依照指定的fmt格式格式化日期date值
DATE_SUB(date,INTERVAL int keyword)返回日期date加上间隔时间int的结果(int必须按照关键字进行格式化),如：SELECTDATE_SUB(CURRENT_DATE,INTERVAL 6 MONTH);
DAYOFWEEK(date)   返回date所代表的一星期中的第几天(1~7)
DAYOFMONTH(date)  返回date是一个月的第几天(1~31)
DAYOFYEAR(date)   返回date是一年的第几天(1~366)
DAYNAME(date)   返回date的星期名，如：SELECT DAYNAME(CURRENT_DATE);
FROM_UNIXTIME(ts,fmt)  根据指定的fmt格式，格式化UNIX时间戳ts
HOUR(time)   返回time的小时值(0~23)
MINUTE(time)   返回time的分钟值(0~59)
MONTH(date)   返回date的月份值(1~12)
MONTHNAME(date)   返回date的月份名，如：SELECT MONTHNAME(CURRENT_DATE);
NOW()    返回当前的日期和时间
QUARTER(date)   返回date在一年中的季度(1~4)，如SELECT QUARTER(CURRENT_DATE);
WEEK(date)   返回日期date为一年中第几周(0~53)
YEAR(date)   返回日期date的年份(1000~9999)                                                                                     五、加密函数
AES_ENCRYPT(str,key)  返回用密钥key对字符串str利用高级加密标准算法加密后的结果，调用AES_ENCRYPT的结果是一个二进制字符串，以BLOB类型存储
AES_DECRYPT(str,key)  返回用密钥key对字符串str利用高级加密标准算法解密后的结果
DECODE(str,key)   使用key作为密钥解密加密字符串str
ENCRYPT(str,salt)   使用UNIXcrypt()函数，用关键词salt(一个可以惟一确定口令的字符串，就像钥匙一样)加密字符串str
ENCODE(str,key)   使用key作为密钥加密字符串str，调用ENCODE()的结果是一个二进制字符串，它以BLOB类型存储
MD5()    计算字符串str的MD5校验和
PASSWORD(str)   返回字符串str的加密版本，这个加密过程是不可逆转的，和UNIX密码加密过程使用不同的算法。
SHA()    计算字符串str的安全散列算法(SHA)校验和
示例：六、控制流函数
MySQL有4个函数是用来进行条件操作的，这些函数可以实现SQL的条件逻辑，允许开发者将一些应用程序业务逻辑转换到数据库后台。
MySQL控制流函数：
CASE WHEN[test1] THEN [result1]...ELSE [default] END如果testN是真，则返回resultN，否则返回default
CASE [test] WHEN[val1] THEN [result]...ELSE [default]END  如果test和valN相等，则返回resultN，否则返回default
IF(test,t,f)   如果test是真，返回t；否则返回f
IFNULL(arg1,arg2) 如果arg1不是空，返回arg1，否则返回arg2
NULLIF(arg1,arg2) 如果arg1=arg2返回NULL；否则返回arg1
这些函数的第一个是IFNULL()，它有两个参数，并且对第一个参数进行判断。如果第一个参数不是NULL，函数就会向调用者返回第一个参数；如果是NULL,将返回第二个参数。
如：SELECT IFNULL(1,2), IFNULL(NULL,10),IFNULL(4*NULL,'false');
NULLIF()函数将会检验提供的两个参数是否相等，如果相等，则返回NULL，如果不相等，就返回第一个参数。
如：SELECT NULLIF(1,1),NULLIF('A','B'),NULLIF(2+3,4+1);
和许多脚本语言提供的IF()函数一样，MySQL的IF()函数也可以建立一个简单的条件测试，这个函数有三个参数，第一个是要被判断的表达式，如果表达式为真，IF()将会返回第二个参数，如果为假，IF()将会返回第三个参数。
如：SELECTIF(1&lt;10,2,3),IF(56&gt;100,'true','false');
IF()函数在只有两种可能结果时才适合使用。然而，在现实世界中，我们可能发现在条件测试中会需要多个分支。在这种情况下，MySQL提供了CASE函数，它和PHP及Perl语言的switch-case条件例程一样。                                                                  七、格式化函数
DATE_FORMAT(date,fmt)  依照字符串fmt格式化日期date值
FORMAT(x,y)   把x格式化为以逗号隔开的数字序列，y是结果的小数位数
INET_ATON(ip)   返回IP地址的数字表示
INET_NTOA(num)   返回数字所代表的IP地址
TIME_FORMAT(time,fmt)  依照字符串fmt格式化时间time值
其中最简单的是FORMAT()函数，它可以把大的数值格式化为以逗号间隔的易读的序列。                                                   八、类型转化函数
为了进行数据类型转化，MySQL提供了CAST()函数，它可以把一个值转化为指定的数据类型。类型有：BINARY,CHAR,DATE,TIME,DATETIME,SIGNED,UNSIGNED                                                                                     九、系统信息函数
DATABASE()   返回当前数据库名
BENCHMARK(count,expr)  将表达式expr重复运行count次
CONNECTION_ID()   返回当前客户的连接ID
FOUND_ROWS()   返回最后一个SELECT查询进行检索的总行数
USER()或SYSTEM_USER()  返回当前登陆用户名
VERSION()   返回MySQL服务器的版本                                                                                                 详细信息见：https://www.jb51.net/article/157703.htm</t>
  </si>
  <si>
    <t>如何开启慢日志查询？</t>
  </si>
  <si>
    <t xml:space="preserve">有2种方式，一是修改mysql的配置文件，二是通过set global语句来实现。
1、修改配置文件，Windows 的配置文件为 my.ini，一般在 MySQL 的安装目录下。linux 的配置文件为my.cnf ，一般在 /etc 目录下。
在linux下，vim /etc/my.cnf，在[mysqld]内容项下增加
slow_query_log = ON
long_query_time = 2
我这里设置慢查询时间long_query_time 设置的是2s，认为超过2秒即为慢查询
没有配置日志文件路径和名称，就使用默认的。
重启msyqld服务就可以生效，登入msyql，查看生效情况
SHOW VARIABLES WHERE Variable_name IN('slow_query_log','long_query_time','slow_query_log_file','log-query-not-using-indexes');
可以看到重启后，日志生效。
2、二是通过set global语句来实现，可以在mysql -uroot -p登录后，输入：
SET GLOBAL slow_query_log = 'ON';
就可以立即开始慢日志记录，如果想指定时间和文件位置，可以追加配置：
SET GLOBAL long_query_time = X;
X默认是10s，也就是说超过10s的查询会被记入慢日志。
SET GLOBAL slow_query_log_file = '/path/filename';
日志路径默认是：/var/lib/mysql/hostname-slow.log 文件名中默认包含了当前服务器的hostname，我们可以自定义路径和文件名
可以立即生效，但是msyqld重启以后会失效，因为msyql重启的时候，是按照配置文件来加载配置的，set global语句，只对当前所有会话生效，并未修改配置文件。
慢日志除了记录到文件，还可以记录到数据库表中。只要将mysql全局变量log_output设置为 TABLE即可。MySQL会将日志分别记录到表mysql.gengera_log和mysql.slow_log二张表中。但是，我们推荐将日志记录 在日记文件中，记录到文件可以支持微秒，记录到到数据库表中并不支持。
验证：
在测试的时候，即便有几十万的记录，一条语句很可能零点几秒就执行完了。好在Mysql提供了一个SLEEP函数，可以延迟返回查询结果，比如：
现在去查看日志
可以看到刚才的慢查询记录。
当然随着时间积累，慢日志文件会原来越大，使用cat，grep等命令分析会很困难。Mysql自带mysqldumpslow的可以用做分析，当然还有一个第三方开源的工具，比如mk-query-digest，mysqlsla，myprofi
下面是网上总结的几个工具
mysqldumpslow支持不支持perlmysql官方自带
mysqlsla支持支持perl功能强大,数据报表齐全,定制化能力强.
mysql-explain-slow-log支持不支持perl无
mysql-log-filter支持部分支持python or php不失功能的前提下,保持输出简洁
myprofi支持不支持php非常精简
可能值得我们注意的地方有：
1、初始化锁的时间不算在执行时间内。Mysqld服务写慢日志，是在sql语句执行完，并且所有的锁释放之后才进行的，所以日志顺序和执行顺序有所不同。
2、如果是主从架构（Master，Slave），默认从库不会记录相同的慢日志。如果要修改，可以用log_slow_slave_statements来设置
找出慢日志，可以有效的帮我们我们优化MySQL语句，当然不是简单的加个索引的事情，可能涉及一些不合理的设计，比如该应用层的操作，让sql来做了；该做中间统计表的没有做，每次都是大表实时汇总；该用redis缓存的没有用上；数据库字段类型设计不合理，等等，需要细处着手，全盘考虑。
具体参数可参考MySQL官方链接：
https://dev.mysql.com/doc/refman/5.7/en/slow-query-log.html
作者：pupuk
链接：https://www.jianshu.com/p/9f9c9326f8f4
</t>
  </si>
  <si>
    <t>什么是索引合并？</t>
  </si>
  <si>
    <t>1、索引合并是把几个索引的范围扫描合并成一个索引。
2、索引合并的时候，会对索引进行并集，交集或者先交集再并集操作，以便合并成一个索引。
3、这些需要合并的索引只能是一个表的。不能对多表进行索引合并。</t>
  </si>
  <si>
    <t>什么是覆盖索引？</t>
  </si>
  <si>
    <t>什么叫做覆盖索引？
解释一： 就是select的数据列只用从索引中就能够取得，不必从数据表中读取，换句话说查询列要被所使用的索引覆盖。
解释二： 索引是高效找到行的一个方法，当能通过检索索引就可以读取想要的数据，那就不需要再到数据表中读取行了。如果一个索引包含了（或覆盖了）满足查询语句中字段与条件的数据就叫做覆盖索引。
解释三：是非聚集组合索引的一种形式，它包括在查询里的Select、Join和Where子句用到的所有列（即建立索引的字段正好是覆盖查询语句[select子句]与查询条件[Where子句]中所涉及的字段，也即，索引包含了查询正在查找的所有数据）。
不是所有类型的索引都可以成为覆盖索引。覆盖索引必须要存储索引的列，而哈希索引、空间索引和全文索引等都不存储索引列的值，所以MySQL只能使用B-Tree索引做覆盖索引当发起一个被索引覆盖的查询(也叫作索引覆盖查询)时，在EXPLAIN的Extra列可以看到“Using index”的信息。
注：遇到以下情况，执行计划不会选择覆盖查询。
select选择的字段中含有不在 索引 中的字段 ，即索引没有覆盖全部的列。
where条件中不能含有对索引进行like的操作。
mysql聚集索引，辅助索引，联合索引，覆盖索引
聚集索引：一个表中只能有一个，聚集索引的顺序与数据真实的物理存储顺序一致。查询速度贼快，聚集索引的叶子节点上是该行的所有数据 ，数据索引能加快范围查询(聚集索引的顺序和数据存放的逻辑顺序一致)。主键!=聚集索引。
辅助索引(非聚集索引)：一个表中可以有多个，叶子节点存放的不是一整行数据，而是键值，叶子节点的索引行中还包含了一个'书签'，这个书签就是指向聚簇索引的一个指针，从而在聚簇索引树中找到一整行数据。
联合索引：就是由多列组成的的索引。遵循最左前缀规则。对where，order by，group by 都生效。
覆盖索引：指从辅助索引中就能获取到需要的记录，而不需要查找聚簇索引中的记录。使用覆盖索引的一个好处是因为辅助索引不包括一条记录的整行信息，所以数据量较聚集索引要少，可以减少大量io操作。
聚集索引与辅助索引的区别：叶子节点是否存放的为一整行数据
最左前缀规则：假设联合索引由列(a,b,c)组成，则一下顺序满足最左前缀规则：a、ab、abc；selece、where、order by 、group by都可以匹配最左前缀。其它情况都不满足最左前缀规则就不会用到联合索引。</t>
  </si>
  <si>
    <t>简述数据库读写分离？</t>
  </si>
  <si>
    <t>对于数据存储层高并发问题，最先想到的可能就是读写分离，在网站访问量大并且读写不平均的情况下，将存储分为master,slave两台，所有的写都路由到master上，所有的读都路由到slave上，然后master和slave同步。如果一台salve不够，可以加多台，比如一台master，3台slave。对于什么是读写分离，以及读写分离有什么好处，这里不再叙述，有兴趣的可以参考这里 。 
在设计读写分离的时候，有几种解决方案：
    1. 将读写分离放在dao层，在dao层， 所有的insert/update/delete都访问master库，所有的select 都访问salve库，这样对于业务层是透明的。 
    2. 将读写分离放在ORM层，比如mybatis可以通过mybatis plus拦截sql语句，所有的insert/update/delete都访问master库，所有的select 都访问salve库，这样对于dao层都是透明。 
    3. 放在代理层，比如MySQL-Proxy，这样针对整个应用程序都是透明的。                                                                      对于绝大多数情景，读写分离都适用，但是读写分离有一个问题是master slave同步，这个同步是会有一定延迟，因此有几个场景还是要注意的：
场景一
考虑下面一个用户注册场景。 
复制代码
boolean addUserSuccess = userDao.addUser(registUser);
if (addUserSuccess) {
    cachedThreadPool.execute(() -&gt; {
        EmailService.SendActivateEmail(userId);
    });
}
复制代码
复制代码
public static void SendActivateEmail(int userId) {
    User user = userDao.getUser(userId);
    String userName = user.getUserName();
    String userEmail = user.getUserEmail();
    String subject = "...";
    String body = "...";
    //调用邮件服务发邮件
}
复制代码
如上，当新用户注册，在注册完成后，会发一封激活邮件，新增用户是insert，发邮件获取用户是select ,如果master slave存在延迟，有可能在这个时候获取不到用户。
情况二
对于分布式服务系统，都会有一些独立的子服务，比如用户服务，订单服务，这些服务通过http或者rpc访问， 如下是用户服务下的两个接口。 
userservice.xx.com/user/userinfo       post请求，用户新增或者更新用户
userservice.xx.com/user/userinfo/1    get请求，用于获取用户信息
这是两个接口服务，一个用于更新用户数据，一个用户获取数据，如果手机APP有一个操作是修改用户名，在调用更新用户接口修改用户名后，紧接着调用获取用户信息的接口，两个请求间隔短，而如果同步延迟，就有可能读取到脏数据。 
如何避免
对于上面第一种情况
1. 我们在可以在dao的方法中，再加一个参数，比如：
public User getUser(int userId, boolean isMaster)
由业务层决定要在哪个库操作。
2. 根据具体的业务类型，将读写标志位放到线程上下文中。比如对于注册用户的操作，可以在开始处理的时候，在线程上下文中放入一个标志位master，在所有的dao 方法内，判断该标志位，如果是master，则从master读取。这样读写分离是由具体的业务场景决定的。 
对于上面第二种情况
1. 简单的方法，就是在请求参数中再加一个参数，服务端根据参数决定要在哪个库操作， 这样增加了前端的一些工作量。
2. 复杂一点的，可以在服务端处理，当修改了用户信息后，可以在redis或者memcache中新增一条Id记录，5秒过期，每次请求的时候，先到memcache中判断一下，对应的id是否存在，如果存在读master， 否则slave。只是这样无形之中增加了服务端的开销。 
总结
其实数据延迟没有那么严重，基本都是秒级的，对于上面第二个场景，可能两个请求来回，数据就已经同步好。不会出现脏读的情况，但是在一些特殊的场景下，比如网络抖动，新加字段，可能数据同步延迟会变大，此时master slave的数据会出现不一致，而如果业务上出现上面的两种情景，即insert/update/delete后立刻select，就有可能读不到或者脏读。所以具体把读写分离放在哪一层，还是要根据业务类型和实际情况来决定。</t>
  </si>
  <si>
    <t>redis和memcached比较？</t>
  </si>
  <si>
    <t>Redis在很多方面具备数据库的特征，或者说就是一个内存数据库系统，而Memcached只是简单的K/V缓存，mongodb本质上是一个物理数据库。
区别：
性能（网络IO模型）
Memcached是多线程，非阻塞IO复用的网络模型。Memcache可以利用多核优势，单实例吞吐量极高，可以达到几十万QPS,适用于最大程度扛量。
Redis使用单线程的IO复用模型。由于Redis只使用单核，而Memcached可以使用多核，所以在比较上，平均每一个核上Redis在存储小数据时比Memcached性能更高。而在100k以上的数据中，Memcached性能要高于Redis，虽然Redis最近也在存储大数据的性能上进行优化，但是比起Memcached，还是稍有逊色。
内存使用
MemCached可以修改最大内存，采用LRU算法。Redis增加了VM的特性，突破了物理内存的限制。
使用简单的key-value存储的话，Memcached的内存利用率更高，而如果Redis采用hash结构来做key-value存储，由于其组合式的压缩，其内存利用率会高于Memcache。
Memcached使用预分配的内存池的方式，使用slab和大小不同的chunk来管理内存，Item根据大小选择合适的chunk存储，内存池的方式可以省去申请/释放内存的开销，并且能减小内存碎片产生，但这种方式也会带来一定程度上的空间浪费，并且在内存仍然有很大空间时，新的数据也可能会被剔除，原因可以参考Timyang的文章：http://timyang.net/data/Memcached-lru-evictions/
Redis使用现场申请内存的方式来存储数据，并且很少使用free-list等方式来优化内存分配，会在一定程度上存在内存碎片，Redis跟据存储命令参数，会把带过期时间的数据单独存放在一起，并把它们称为临时数据，非临时数据是永远不会被剔除的，即便物理内存不够，导致swap也不会剔除任何非临时数据（但会尝试剔除部分临时数据），这点上Redis更适合作为存储而不是cache。
数据一致性
Memcached提供了cas命令，可以保证多个并发访问操作同一份数据的一致性问题。CAS（Check and Set）是一个确保并发一致性的机制，属于“乐观锁”范畴；原理很简单：拿版本号，操作，对比版本号，如果一致就操作，不一致就放弃任何操作。
redis使用的是单线程模型，提供了事务的功能，可以保证一串 命令的原子性，中间不会被任何操作打断，保证了数据按顺序提交。
可靠性
memecache 把数据全部存在内存之中，断电后会挂掉，数据不能超过内存大小。
redis有部份存在硬盘上，这样能保证数据的持久性，支持数据的持久化。
数据备份
Redis支持数据的备份，即master-slave主从复制。
分布式存储
redis支持master-slave复制模式
memcache可以使用一致性hash做分布式
数据支持类型
Memcached基本只支持简单的key-value存储，不过memcache还可用于缓存其他东西，例如图片、视频等等。
Redis除key/value之外，还支持list,set,sorted set,hash等众多数据结构。也可以在服务器端直接对数据进行丰富的操作,这样可以减少网络IO次数和数据体积。
应用场景：
Memcached：动态系统中减轻数据库负载，提升性能；做缓存，适合多读少写，大数据量的情况（如人人网大量查询用户信息、好友信息、文章信息等）。
Redis：适用于对读写效率要求都很高，数据处理业务复杂和对安全性要求较高的系统（如新浪微博的计数和微博发布部分系统，对数据安全性、读写要求都很高）。
关于不同语言的客户端支持
在不同语言的客户端方面，Memcached和Redis都有丰富的第三方客户端可供选择，不过因为Memcached发展的时间更久一些，目前看在客户端支持方面，Memcached的很多客户端更加成熟稳定，而Redis由于其协议本身就比Memcached复杂，加上作者不断增加新的功能等，对应第三方客户端跟进速度可能会赶不上，有时可能需要自己在第三方客户端基础上做些修改才能更好的使用。
应用举例
memcache：Memcached 是一个高性能的分布式内存对象缓存系统，用于动态Web应用以减轻数据库负载。它通过在内存中缓存数据和对象来减少读取数据库的次数，从而提供动态、数据库驱动网站的速度，现在已被LiveJournal、hatena、Facebook、Vox、LiveJournal等公司所使用。
redis：国内像新浪、淘宝，国外像 Flickr、Github等均在使用Redis的缓存服务。
对于两者的选择还是要看具体的应用场景，如果需要缓存的数据只是key-value这样简单的结构时，我在项目里还是采用memcache，它也足够的稳定可靠。如果涉及到存储，排序等一系列复杂的操作时，毫无疑问选择redis。
有持久化需求或者对数据结构和处理有高级要求的应用，只能选择redis，其他简单的key/value存储，选择memcache。
应该说Memcached和Redis都能很好的满足解决我们的问题，它们性能都很高，总的来说，可以把Redis理解为是对Memcached的拓展，是更加重量级的实现，提供了更多更强大的功能。
需要慎重考虑的部分
1.Memcached单个key-value大小有限，一个value最大只支持1MB，而Redis最大支持512MB
2.Memcached只是个内存缓存，对可靠性无要求；而Redis更倾向于内存数据库，因此对对可靠性方面要求比较高
3.从本质上讲，Memcached只是一个单一key-value内存Cache；而Redis则是一个数据结构内存数据库，支持五种数据类型，因此Redis除单纯缓存作用外，还可以处理一些简单的逻辑运算，Redis不仅可以缓存，而且还可以作为数据库用
4.新版本（3.0）的Redis是指集群分布式，也就是说集群本身均衡客户端请求，各个节点可以交流，可拓展行、可维护性更强大。</t>
  </si>
  <si>
    <t>redis中数据库默认是多少个db 及作用？</t>
  </si>
  <si>
    <t xml:space="preserve">redis下，数据库是由一个整数索引标识，而不是由一个数据库名称。默认情况下，一个客户端连接到数据库0。redis配置文件中下面的参数来控制数据库总数：
 /etc/redis/redis.conf 
文件中，有个配置项 databases = 16 //默认有16个数据库
</t>
  </si>
  <si>
    <t>谈谈你对http协议的认识。</t>
  </si>
  <si>
    <t>1.http是一种网络数据传输协议  hype text transfer protocol-超文本传输协议
2.传输什么：超文本（html文档）
3.协议遵守方，浏览器和服务器
4.一般的传输流程是什么样的，resquest 和 response                                                                                        5.传输的方式是 url
url = scheme://host:port /path/?query-string #anchor
scheme: http、https、 ftp
host: IP地址 如 127.0.0.1
port: 端口号 如 8080
path: 文件路径 如 /bin/ect/
quert-string: 如 keyword=百度
anchor: 锚
6.http协议的无状态性质
http协议是无状态的，同一个客户端的这次请求和上次请求是没有对应关系，对http服务器来说，它并不知道这两个请求来自同一个客户端。 为了解决这个问题， Web程序引入了Cookie机制来维护状态.
7.Http消息结构
请求行：GET www.baidu.com/  HTTP/1.1 
请求头：
请求体：</t>
  </si>
  <si>
    <t>什么是ajax请求？并使用jQuery和XMLHttpRequest对象实现一个ajax请求。</t>
  </si>
  <si>
    <t>简单的说Ajax请求通过XMLHttpRequest对象发送请求，该对象有四个状态（readyState）：
0-未初始化
1-正在初始化
2-发送数据
3-正在发送数据
4-完成
当XMLHttpRequest.readyState为4时，表示请求已经完成可以得到响应结果。当然success和error方法还是根据响应状态码来触发。当XMLHttpRequest.status为200的时候，表示响应成功，此时触发success().其他状态码则触发error().
Jquery的$.ajax()函数只是封装了ajax请求，本质上还是通过JS XMLHttpRequest内置对象来处理的。</t>
  </si>
  <si>
    <t>简述解释型和编译型编程语言？</t>
  </si>
  <si>
    <t>解释型语言编写的程序不需要编译，在执行的时候，专门有一个解释器能够将VB语言翻译成机器语言，每个语句都是执行的时候才翻译。这样解释型语言每执行一次就要翻译一次，效率比较低。
用编译型语言写的程序执行之前，需要一个专门的编译过程，通过编译系统，把源高级程序编译成为机器语言文件，翻译只做了一次，运行时不需要翻译，所以编译型语言的程序执行效率高，但也不能一概而论，
部分解释型语言的解释器通过在运行时动态优化代码，甚至能够使解释型语言的性能超过编译型语言。</t>
  </si>
  <si>
    <t>Python解释器种类以及特点？</t>
  </si>
  <si>
    <t>Python解释器主要有以下几个:
1、CPython
官方版本的解释器：CPython。这个解释器是用C语言开发的，所以叫CPython。在命令行下运行python就是启动CPython解释器。CPython是使用最广且被的Python解释器。
2、IPython
IPython是基于CPython之上的一个交互式解释器，也就是说，IPython只是在交互方式上有所增强，但是执行Python代码的功能和CPython是完全一样的。CPython用&gt;&gt;&gt;作为提示符，而IPython用In [序号]:作为提示符。
3、PyPy
PyPy是另一个Python解释器，它的目标是执行速度。PyPy采用JIT技术，对Python代码进行动态编译（注意不是解释），所以可以显著提高Python代码的执行速度。
绝大部分Python代码都可以在PyPy下运行，但是PyPy和CPython有一些是不同的，这就导致相同的Python代码在两种解释器下执行可能会有不同的结果。如果你的代码要放到PyPy下执行，就需要了解PyPy和CPython的不同点。
4、Jython
Jython是运行在Java平台上的Python解释器，可以直接把Python代码编译成Java字节码执行。
5、IronPython
IronPython和Jython类似，只不过IronPython是运行在微软.Net平台上的Python解释器，可以直接把Python代码编译成.Net的字节码。</t>
  </si>
  <si>
    <t>b、B、KB、MB、GB 的关系？</t>
  </si>
  <si>
    <t>bit就是位，也叫比特位，是计算机表示数据最小的单位
byte就是字节
3.1byte=8bit
4.1byte就是1B
5.一个字符=2字节
6.1KB=1024B
字节就是Byte，也是B
位就是bit也是b
转换关系如下：
1KB=1024B
1B= 8b</t>
  </si>
  <si>
    <t>位和字节的关系？</t>
  </si>
  <si>
    <t>1.位:bit
一个二进制数据0或1,是计算机传输的最小单元.8位组成一个字节.
2.字节:byte
存储空间的计量单元,1个字节有8个bit.而1024个字节又代表1K
3.一个英文占用一个字节(编码而定)
1 字母 = 1byte = 8bit
4.一个汉字占用两个字节(编码而定)
1 汉字 = 2byte = 16位
5.标点符号(中英文)
中文占用两个字节,英文占用1个字节</t>
  </si>
  <si>
    <t>Python和Java、PHP、C、C#、C++等其他语言的对比？</t>
  </si>
  <si>
    <t>PHP
PHP即“超文本预处理器”，是一种通用开源脚本语言。PHP是在服务器端执行的脚本语言，与C语言类似，
是常用的网站编程语言。PHP独特的语法混合了C、Java、Perl以及 PHP 自创的语法。利于学习，使用广泛，主要适用于Web开发领域。
java
Java是一门面向对象编程语言，不仅吸收了C++语言的各种优点，还摒弃了C++里难以理解的多继承、指针等概念，
因此Java语言具有功能强大和简单易用两个特征。Java语言作为静态面向对象编程语言的代表，极好地实现了面向对象理论，
允许程序员以优雅的思维方式进行复杂的编程 [1]  。
Java具有简单性、面向对象、分布式、健壮性、安全性、平台独立与可移植性、多线程、动态性等特点 [2]  。
Java可以编写桌面应用程序、Web应用程序、分布式系统和嵌入式系统应用程序等
c
C语言是一门面向过程的、抽象化的通用程序设计语言，广泛应用于底层开发。
C语言能以简易的方式编译、处理低级存储器。C语言是仅产生少量的机器语言以及不需要任何运行环境支持便能运行的高效率程序设计语言。
尽管C语言提供了许多低级处理的功能，但仍然保持着跨平台的特性，
以一个标准规格写出的C语言程序可在包括类似嵌入式处理器以及超级计算机等作业平台的许多计算机平台上进行编译。
c#
C#是微软公司发布的一种面向对象的、运行于.NET Framework和.NET Core(完全开源，跨平台)之上的高级程序设计语言。并定于在微软职业开发者论坛(PDC)上登台亮相。
C#是微软公司研究员Anders Hejlsberg的最新成果。C#看起来与Java有着惊人的相似；它包括了诸如单一继承、接口、与Java几乎同样的语法和编译成中间代码再运行的过程。
但是C#与Java有着明显的不同，它借鉴了Delphi的一个特点，与COM（组件对象模型）是直接集成的，而且它是微软公司 .NET windows网络框架的主角。
C#是一种安全的、稳定的、简单的、优雅的，由C和C++衍生出来的面向对象的编程语言。
它在继承C和C++强大功能的同时去掉了一些它们的复杂特性（例如没有宏以及不允许多重继承）。
C#综合了VB简单的可视化操作和C++的高运行效率，以其强大的操作能力、优雅的语法风格、创新的语言特性和便捷的面向组件编程的支持成为.NET开发的首选语言。 
C#是面向对象的编程语言。它使得程序员可以快速地编写各种基于MICROSOFT .NET平台的应用程序，MICROSOFT .NET提供了一系列的工具和服务来最大程度地开发利用计算与通讯领域。
C#使得C++程序员可以高效的开发程序，且因可调用由 C/C++ 编写的本机原生函数，而绝不损失C/C++原有的强大的功能。
因为这种继承关系，C#与C/C++具有极大的相似性，熟悉类似语言的开发者可以很快的转向C#。
c++
C++是C语言的继承，它既可以进行C语言的过程化程序设计，又可以进行以抽象数据类型为特点的基于对象的程序设计，
还可以进行以继承和多态为特点的面向对象的程序设计。C++擅长面向对象程序设计的同时，
还可以进行基于过程的程序设计，因而C++就适应的问题规模而论，大小由之。
C++不仅拥有计算机高效运行的实用性特征，同时还致力于提高大规模程序的编程质量与程序设计语言的问题描述能力。</t>
  </si>
  <si>
    <t>python递归的最大层数？</t>
  </si>
  <si>
    <t>Python的最大递归层数是可以设置的,默认的在window上的最大递归层数是998
注意:
可以通过sys.setrecursionlimit()进行设置,但是一般默认不会超过3925-3929这个范围
# encoding:utf-8
__author__ = 'Fioman'
__date__ = '2018/11/19 11:23'
import sys
sys.setrecursionlimit(3000)
def foo(n):
    print(n)
    n += 1
    foo(n)
if __name__ == '__main__':
    foo(1)  # 打印到998,所以Python的默认递归层数是998
    # 但是可以通过设置,来改变递归层数的上限,但是也是上限也是有限制的.
    # 可以看到打印到2998</t>
  </si>
  <si>
    <t>ascii、unicode、utf-8、gbk 区别？</t>
  </si>
  <si>
    <t>ascii：把所有的字母的大小写，各种符号用二进制来表示，1bytes代表一个字符
Unicode：为了统一世界各国语言的不同，统一用2个bytes代表一个字符，特点：速度快，但浪费空间
utd8：为了改变Unicode的这种缺点，规定一个英文字符用一个字节表示，一个中文字符用三个字节表示，特点：节省空间，速度慢
gbk：是中文的字符编码，用2个字节代表一个字符</t>
  </si>
  <si>
    <t>字节码和机器码的区别？</t>
  </si>
  <si>
    <t>什么是机器码
机器码
机器码(machine code)，学名机器语言指令，有时也被称为原生码（Native Code），是电脑的CPU可直接解读的数据。
通常意义上来理解的话，机器码就是计算机可以直接执行，并且执行速度最快的代码。
用机器语言编写程序，编程人员要首先熟记所用计算机的全部指令代码和代码的涵义。手编程序时，程序员得自己处理每条指令和每一数据的存储分配和输入输出，还得记住编程过程中每步所使用的工作单元处在何种状态。这是一件十分繁琐的工作，编写程序花费的时间往往是实际运行时间的几十倍或几百倍。而且，编出的程序全是些0和1的指令代码，直观性差，还容易出错。现在，除了计算机生产厂家的专业人员外，绝大多数的程序员已经不再去学习机器语言了。
机器语言是微处理器理解和使用的，用于控制它的操作二进制代码。
8086到Pentium的机器语言指令长度可以从1字节到13字节。
尽管机器语言好像是很复杂的，然而它是有规律的。
存在着多至100000种机器语言的指令。这意味着不能把这些种类全部列出来。
总结：机器码是电脑CPU直接读取运行的机器指令，运行速度最快，但是非常晦涩难懂，也比较难编写，一般从业人员接触不到。
什么是字节码
字节码
字节码（Bytecode）是一种包含执行程序、由一序列 op 代码/数据对 组成的二进制文件。字节码是一种中间码，它比机器码更抽象，需要直译器转译后才能成为机器码的中间代码。
通常情况下它是已经经过编译，但与特定机器码无关。字节码通常不像源码一样可以让人阅读，而是编码后的数值常量、引用、指令等构成的序列。
字节码主要为了实现特定软件运行和软件环境、与硬件环境无关。字节码的实现方式是通过编译器和虚拟机器。编译器将源码编译成字节码，特定平台上的虚拟机器将字节码转译为可以直接执行的指令。字节码的典型应用为Java bytecode。
字节码在运行时通过JVM（JAVA虚拟机）做一次转换生成机器指令，因此能够更好的跨平台运行。
总结：字节码是一种中间状态（中间码）的二进制代码（文件）。需要直译器转译后才能成为机器码。</t>
  </si>
  <si>
    <t>三元运算规则以及应用场景？</t>
  </si>
  <si>
    <t>三元运算符就是在赋值变量的时候，可以直接加判断，然后赋值格式
res = 值1 if 条件 else 值2
比如:
&gt;&gt;&gt; a = 6 if True else 5
&gt;&gt;&gt; a
6</t>
  </si>
  <si>
    <t>Python3和Python2中 int 和 long的区别？</t>
  </si>
  <si>
    <t xml:space="preserve">python2中有long类型                                                                                                              python2中的除法，结果为整型数字（int型），例如 10/5=2，10/3=3，小数位向下取整
python3中的除法，结果为浮点型数字（float型）结果小数位最多保留16位小数
python3中没有long类型，只有int类型                                                                                                  </t>
  </si>
  <si>
    <t>xrange和range的区别？</t>
  </si>
  <si>
    <t>1.range和xrange都是在循环中使用，输出结果一样。
2.range返回的是一个list对象，而xrange返回的是一个生成器对象(xrange object)。
3.xrange则不会直接生成一个list，而是每次调用返回其中的一个值，内存空间使用极少，因而性能非常好。</t>
  </si>
  <si>
    <t>文件操作时：xreadlines和readlines的区别？</t>
  </si>
  <si>
    <t>xreadlines返回的是一个生成器类型,python3已经没有改方法.
readlines返回的是一个列表: [‘第一行\n’, ‘第二行\n’, ‘第三行’]</t>
  </si>
  <si>
    <t>列举布尔值为False的常见值？</t>
  </si>
  <si>
    <t>1 # encoding: utf-8
 2 
 3 # 列举布尔值是False的所有值
 4 
 5 print("1. ", bool(0))
 6 print("2. ", bool(-0))
 7 print("3. ", bool(None))
 8 print("4. ", bool())
 9 print("5. ", bool(False))
10 print("6. ", bool([]))
11 print("7. ", bool(()))
12 print("8. ", bool({}))
13 print("9. ", bool(0j))
14 print("10. ", bool(0.0))</t>
  </si>
  <si>
    <t>字符串、列表、元组、字典每个常用的5个方法？</t>
  </si>
  <si>
    <t># 字符串
words = "today is a wonderfulday"
print(words.strip('today'))      # 如果strip方法指定一个值的话，那么会去掉这两个值
print(words.count('a'))          # 统计字符串出现的次数
print(words.index('is'))         # 找下标
print(words.index('z'))          # 找下标如果元素不找不到的话，会报错
print(words.find('z'))           # 找下标，如果元素找不到的话，返回-1
print(words.replace('day','DAY'))# 字符串替换
#
# # 列表
sample_list = ['a', 1, ('a', 'b')]  # 创建列表
sample_list = ['a', 'b', 0, 1, 3]   #  Python列表操作
value_start = sample_list[0]  # 得到列表中的某一个值
end_value = sample_list[-1]  # 得到列表中的某一个值
del sample_list[0]  # 删除列表的第一个值
sample_list[0:0] = ['sample value']  # 在列表中插入一个值
# 元组
#元组也是一个list，他和list的区别是元组的元素无法修改
tuple1 = (2, 3, 4, 5, 6, 4, 7)
print(type(tuple1))
print(tuple1[:7])
print(tuple1[: 5: -1])
for i in range(6):
        print(tuple1[i])
for i in tuple1:
        print(i)
# 字典
D.get(key, 0)       # 同dict[key]，多了个没有则返回缺省值，0。[]没有则抛异常
D.has_key(key)      # 有该键返回TRUE，否则FALSE
D.keys()            # 返回字典键的列表
D.clear()           # 清空字典，同del dict
D.copy()            # 拷贝字典</t>
  </si>
  <si>
    <t>lambda表达式格式以及应用场景？</t>
  </si>
  <si>
    <t>lambda表达式，通常是在需要一个函数，但是又不想费神去命名一个函数的场合下使用，也就是指匿名函数。
          add = lambda x, y : x+y
            print(add(1,2))  # 结果为3
 应用在函数式编程中 应用在闭包中。</t>
  </si>
  <si>
    <t>pass的作用？</t>
  </si>
  <si>
    <t>空语句 do nothing
保证格式完整
保证语义完整</t>
  </si>
  <si>
    <t>*arg和**kwarg作用</t>
  </si>
  <si>
    <t>在python中，这两个是python中的可变参数，*arg表示任意多个无名参数，类型为tuple，**kwargs表示关键字参数，为dict，使用时需将*arg放在**kwargs之前，否则会有“SyntaxError: non-keyword arg after keyword arg”的语法错误。此外arg与kwargs均可以换成其他名字</t>
  </si>
  <si>
    <t>is和==的区别</t>
  </si>
  <si>
    <t>is和==都是对对象进行比较判断作用的，但对对象比较判断的内容并不相同。下面来看看具体区别在哪。
==比较操作符和is同一性运算符区别
==是python标准操作符中的比较操作符，用来比较判断两个对象的value(值)是否相等                                                        is也被叫做同一性运算符，这个运算符比较判断的是对象间的唯一身份标识，也就是id是否相同。                                            is比较的是id值相同不相同，而==仅比较值。
对于值大小在-5~256之间的变量，python因为有内存池缓存机制，会对该值分配内存，而不是变量，所以只要是该值的变量都指向同一个内存，即id相同。</t>
  </si>
  <si>
    <t>简述Python的深浅拷贝以及应用场景？</t>
  </si>
  <si>
    <t>copy()：浅copy，浅拷贝指仅仅拷贝数据集合的第一层数据
deepcopy():深copy,深拷贝指拷贝数据集合的所有层</t>
  </si>
  <si>
    <t>Python垃圾回收机制？</t>
  </si>
  <si>
    <t>python采用的是引用计数机制为主，标记-清除和分代收集(隔代回收、分代回收)两种机制为辅的策略
计数机制
    Python的GC模块主要运用了引用计数来跟踪和回收垃圾。在引用计数的基础上，还可以通过“标记-清除”
    解决容器对象可能产生的循环引用的问题。通过分代回收以空间换取时间进一步提高垃圾回收的效率。
标记-清除：
    标记-清除的出现打破了循环引用，也就是它只关注那些可能会产生循环引用的对象
    缺点：该机制所带来的额外操作和需要回收的内存块成正比。
隔代回收
    原理：将系统中的所有内存块根据其存活时间划分为不同的集合，每一个集合就成为一个“代”，
    垃圾收集的频率随着“代”的存活时间的增大而减小。也就是说，活得越长的对象，就越不可能是垃圾，
    就应该减少对它的垃圾收集频率。那么如何来衡量这个存活时间：通常是利用几次垃圾收集动作来衡量，
    如果一个对象经过的垃圾收集次数越多，可以得出：该对象存活时间就越长。</t>
  </si>
  <si>
    <t>python的可变类型和不可变类型？</t>
  </si>
  <si>
    <t>不可变类型（数字、字符串、元组、不可变集合）
可变类型（列表、字典、可变集合）</t>
  </si>
  <si>
    <t>列举常见的内置函数？</t>
  </si>
  <si>
    <t>map,filter,zip,len,bin,oct,hex,int,float,bool,sum,min,max,str,list,tuple,dict,range,next,hash,help,id.....</t>
  </si>
  <si>
    <t>filter、map、reduce的作用？</t>
  </si>
  <si>
    <t>filter(function，iterable)过滤函数
map(function，iterable)循环函数
reduce(function, iterable)累积函数</t>
  </si>
  <si>
    <t>一行代码实现9*9乘法表。</t>
  </si>
  <si>
    <t>lis = ['%s*%s=%s'%(i,j,i*j) for i in range(1,10) for j in range(i,10)]</t>
  </si>
  <si>
    <t>def func(a,b=[]) 这种写法有什么坑？</t>
  </si>
  <si>
    <t>def func(a,b=[]):
     b.append(a)
     print(b)
函数的第二个默认参数是一个list，当第一次执行的时候实例化了一个list，
第二次执行还是用第一次执行的时候实例化的地址存储，以后每次实例化都是</t>
  </si>
  <si>
    <t>如何用一行代码生成[1,4,9,16,25,36,49,64,81,100] ?</t>
  </si>
  <si>
    <t>li = [x*x for x in range(1,11)]</t>
  </si>
  <si>
    <t>一行代码实现删除列表中重复的值 ?</t>
  </si>
  <si>
    <t>li = [1, 1, 1, 23, 3, 4, 4]
new_li = list(set(li))
new_li.sort(key=li.index)</t>
  </si>
  <si>
    <t>详细面试题及答案见：https://www.jianshu.com/p/7993d0e4e31c?tdsourcetag=s_pcqq_aiomsg</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</si>
</sst>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0.5"/>
      <color theme="1"/>
      <name val="宋体"/>
      <charset val="134"/>
      <scheme val="minor"/>
    </font>
    <font>
      <sz val="12"/>
      <color theme="1"/>
      <name val="宋体"/>
      <charset val="134"/>
      <scheme val="minor"/>
    </font>
    <font>
      <sz val="12"/>
      <color theme="1"/>
      <name val="宋体"/>
      <charset val="134"/>
    </font>
    <font>
      <sz val="10.5"/>
      <color rgb="FF000000"/>
      <name val="Helvetica"/>
      <charset val="134"/>
    </font>
    <font>
      <sz val="11"/>
      <color theme="0"/>
      <name val="宋体"/>
      <charset val="0"/>
      <scheme val="minor"/>
    </font>
    <font>
      <sz val="11"/>
      <color theme="1"/>
      <name val="宋体"/>
      <charset val="0"/>
      <scheme val="minor"/>
    </font>
    <font>
      <sz val="11"/>
      <color rgb="FFFA7D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
      <b/>
      <sz val="11"/>
      <color rgb="FF3F3F3F"/>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5" borderId="0" applyNumberFormat="0" applyBorder="0" applyAlignment="0" applyProtection="0">
      <alignment vertical="center"/>
    </xf>
    <xf numFmtId="0" fontId="8"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5" fillId="29"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8" borderId="7" applyNumberFormat="0" applyFont="0" applyAlignment="0" applyProtection="0">
      <alignment vertical="center"/>
    </xf>
    <xf numFmtId="0" fontId="5" fillId="8" borderId="0" applyNumberFormat="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5" applyNumberFormat="0" applyFill="0" applyAlignment="0" applyProtection="0">
      <alignment vertical="center"/>
    </xf>
    <xf numFmtId="0" fontId="16" fillId="0" borderId="5" applyNumberFormat="0" applyFill="0" applyAlignment="0" applyProtection="0">
      <alignment vertical="center"/>
    </xf>
    <xf numFmtId="0" fontId="5" fillId="32" borderId="0" applyNumberFormat="0" applyBorder="0" applyAlignment="0" applyProtection="0">
      <alignment vertical="center"/>
    </xf>
    <xf numFmtId="0" fontId="13" fillId="0" borderId="6" applyNumberFormat="0" applyFill="0" applyAlignment="0" applyProtection="0">
      <alignment vertical="center"/>
    </xf>
    <xf numFmtId="0" fontId="5" fillId="18" borderId="0" applyNumberFormat="0" applyBorder="0" applyAlignment="0" applyProtection="0">
      <alignment vertical="center"/>
    </xf>
    <xf numFmtId="0" fontId="23" fillId="17" borderId="8" applyNumberFormat="0" applyAlignment="0" applyProtection="0">
      <alignment vertical="center"/>
    </xf>
    <xf numFmtId="0" fontId="11" fillId="17" borderId="2" applyNumberFormat="0" applyAlignment="0" applyProtection="0">
      <alignment vertical="center"/>
    </xf>
    <xf numFmtId="0" fontId="10" fillId="13" borderId="3" applyNumberFormat="0" applyAlignment="0" applyProtection="0">
      <alignment vertical="center"/>
    </xf>
    <xf numFmtId="0" fontId="6" fillId="31" borderId="0" applyNumberFormat="0" applyBorder="0" applyAlignment="0" applyProtection="0">
      <alignment vertical="center"/>
    </xf>
    <xf numFmtId="0" fontId="5" fillId="7" borderId="0" applyNumberFormat="0" applyBorder="0" applyAlignment="0" applyProtection="0">
      <alignment vertical="center"/>
    </xf>
    <xf numFmtId="0" fontId="7" fillId="0" borderId="1" applyNumberFormat="0" applyFill="0" applyAlignment="0" applyProtection="0">
      <alignment vertical="center"/>
    </xf>
    <xf numFmtId="0" fontId="15" fillId="0" borderId="4" applyNumberFormat="0" applyFill="0" applyAlignment="0" applyProtection="0">
      <alignment vertical="center"/>
    </xf>
    <xf numFmtId="0" fontId="18" fillId="24" borderId="0" applyNumberFormat="0" applyBorder="0" applyAlignment="0" applyProtection="0">
      <alignment vertical="center"/>
    </xf>
    <xf numFmtId="0" fontId="21" fillId="27" borderId="0" applyNumberFormat="0" applyBorder="0" applyAlignment="0" applyProtection="0">
      <alignment vertical="center"/>
    </xf>
    <xf numFmtId="0" fontId="6" fillId="5" borderId="0" applyNumberFormat="0" applyBorder="0" applyAlignment="0" applyProtection="0">
      <alignment vertical="center"/>
    </xf>
    <xf numFmtId="0" fontId="5" fillId="4" borderId="0" applyNumberFormat="0" applyBorder="0" applyAlignment="0" applyProtection="0">
      <alignment vertical="center"/>
    </xf>
    <xf numFmtId="0" fontId="6" fillId="21" borderId="0" applyNumberFormat="0" applyBorder="0" applyAlignment="0" applyProtection="0">
      <alignment vertical="center"/>
    </xf>
    <xf numFmtId="0" fontId="6" fillId="23" borderId="0" applyNumberFormat="0" applyBorder="0" applyAlignment="0" applyProtection="0">
      <alignment vertical="center"/>
    </xf>
    <xf numFmtId="0" fontId="6" fillId="20"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3"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5" fillId="26" borderId="0" applyNumberFormat="0" applyBorder="0" applyAlignment="0" applyProtection="0">
      <alignment vertical="center"/>
    </xf>
    <xf numFmtId="0" fontId="6" fillId="30" borderId="0" applyNumberFormat="0" applyBorder="0" applyAlignment="0" applyProtection="0">
      <alignment vertical="center"/>
    </xf>
    <xf numFmtId="0" fontId="5" fillId="2" borderId="0" applyNumberFormat="0" applyBorder="0" applyAlignment="0" applyProtection="0">
      <alignment vertical="center"/>
    </xf>
    <xf numFmtId="0" fontId="5" fillId="22" borderId="0" applyNumberFormat="0" applyBorder="0" applyAlignment="0" applyProtection="0">
      <alignment vertical="center"/>
    </xf>
    <xf numFmtId="0" fontId="6" fillId="15" borderId="0" applyNumberFormat="0" applyBorder="0" applyAlignment="0" applyProtection="0">
      <alignment vertical="center"/>
    </xf>
    <xf numFmtId="0" fontId="5" fillId="19"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Alignment="1">
      <alignment horizontal="justify" vertical="center" wrapText="1"/>
    </xf>
    <xf numFmtId="0" fontId="1" fillId="0" borderId="0" xfId="0" applyFont="1" applyAlignment="1">
      <alignment horizontal="justify" vertical="center"/>
    </xf>
    <xf numFmtId="0" fontId="2" fillId="0" borderId="0" xfId="0" applyFont="1" applyAlignment="1">
      <alignment horizontal="justify" vertical="center" wrapText="1"/>
    </xf>
    <xf numFmtId="0" fontId="2" fillId="0" borderId="0" xfId="0" applyFont="1" applyAlignment="1">
      <alignment horizontal="justify" vertical="center"/>
    </xf>
    <xf numFmtId="0" fontId="3" fillId="0" borderId="0" xfId="0" applyFont="1" applyAlignment="1">
      <alignment horizontal="justify" vertical="center" wrapText="1"/>
    </xf>
    <xf numFmtId="0" fontId="3" fillId="0" borderId="0" xfId="0" applyFont="1" applyAlignment="1">
      <alignment horizontal="justify" vertical="center"/>
    </xf>
    <xf numFmtId="0" fontId="4" fillId="0" borderId="0" xfId="0" applyFont="1" applyAlignment="1">
      <alignment vertical="center" wrapText="1"/>
    </xf>
    <xf numFmtId="0" fontId="4"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8</xdr:col>
      <xdr:colOff>0</xdr:colOff>
      <xdr:row>27</xdr:row>
      <xdr:rowOff>167640</xdr:rowOff>
    </xdr:to>
    <xdr:pic>
      <xdr:nvPicPr>
        <xdr:cNvPr id="3" name="图片2"/>
        <xdr:cNvPicPr>
          <a:picLocks noChangeAspect="1"/>
        </xdr:cNvPicPr>
      </xdr:nvPicPr>
      <xdr:blipFill>
        <a:blip r:embed="rId1"/>
      </xdr:blipFill>
      <xdr:spPr>
        <a:xfrm>
          <a:off x="0" y="0"/>
          <a:ext cx="4876800" cy="5105400"/>
        </a:xfrm>
        <a:prstGeom prst="rect">
          <a:avLst/>
        </a:prstGeom>
      </xdr:spPr>
    </xdr:pic>
    <xdr:clientData/>
  </xdr:twoCellAnchor>
  <xdr:twoCellAnchor editAs="oneCell">
    <xdr:from>
      <xdr:col>0</xdr:col>
      <xdr:colOff>0</xdr:colOff>
      <xdr:row>0</xdr:row>
      <xdr:rowOff>0</xdr:rowOff>
    </xdr:from>
    <xdr:to>
      <xdr:col>8</xdr:col>
      <xdr:colOff>373380</xdr:colOff>
      <xdr:row>8</xdr:row>
      <xdr:rowOff>83820</xdr:rowOff>
    </xdr:to>
    <xdr:pic>
      <xdr:nvPicPr>
        <xdr:cNvPr id="4" name="图片3"/>
        <xdr:cNvPicPr>
          <a:picLocks noChangeAspect="1"/>
        </xdr:cNvPicPr>
      </xdr:nvPicPr>
      <xdr:blipFill>
        <a:blip r:embed="rId2"/>
      </xdr:blipFill>
      <xdr:spPr>
        <a:xfrm>
          <a:off x="0" y="0"/>
          <a:ext cx="5250180" cy="1546860"/>
        </a:xfrm>
        <a:prstGeom prst="rect">
          <a:avLst/>
        </a:prstGeom>
      </xdr:spPr>
    </xdr:pic>
    <xdr:clientData/>
  </xdr:twoCellAnchor>
  <xdr:twoCellAnchor editAs="oneCell">
    <xdr:from>
      <xdr:col>0</xdr:col>
      <xdr:colOff>0</xdr:colOff>
      <xdr:row>0</xdr:row>
      <xdr:rowOff>0</xdr:rowOff>
    </xdr:from>
    <xdr:to>
      <xdr:col>8</xdr:col>
      <xdr:colOff>365760</xdr:colOff>
      <xdr:row>7</xdr:row>
      <xdr:rowOff>60960</xdr:rowOff>
    </xdr:to>
    <xdr:pic>
      <xdr:nvPicPr>
        <xdr:cNvPr id="5" name="图片4"/>
        <xdr:cNvPicPr>
          <a:picLocks noChangeAspect="1"/>
        </xdr:cNvPicPr>
      </xdr:nvPicPr>
      <xdr:blipFill>
        <a:blip r:embed="rId3"/>
      </xdr:blipFill>
      <xdr:spPr>
        <a:xfrm>
          <a:off x="0" y="0"/>
          <a:ext cx="5242560" cy="1341120"/>
        </a:xfrm>
        <a:prstGeom prst="rect">
          <a:avLst/>
        </a:prstGeom>
      </xdr:spPr>
    </xdr:pic>
    <xdr:clientData/>
  </xdr:twoCellAnchor>
  <xdr:twoCellAnchor editAs="oneCell">
    <xdr:from>
      <xdr:col>0</xdr:col>
      <xdr:colOff>0</xdr:colOff>
      <xdr:row>0</xdr:row>
      <xdr:rowOff>0</xdr:rowOff>
    </xdr:from>
    <xdr:to>
      <xdr:col>8</xdr:col>
      <xdr:colOff>358140</xdr:colOff>
      <xdr:row>5</xdr:row>
      <xdr:rowOff>60960</xdr:rowOff>
    </xdr:to>
    <xdr:pic>
      <xdr:nvPicPr>
        <xdr:cNvPr id="6" name="图片5"/>
        <xdr:cNvPicPr>
          <a:picLocks noChangeAspect="1"/>
        </xdr:cNvPicPr>
      </xdr:nvPicPr>
      <xdr:blipFill>
        <a:blip r:embed="rId4"/>
      </xdr:blipFill>
      <xdr:spPr>
        <a:xfrm>
          <a:off x="0" y="0"/>
          <a:ext cx="5234940" cy="975360"/>
        </a:xfrm>
        <a:prstGeom prst="rect">
          <a:avLst/>
        </a:prstGeom>
      </xdr:spPr>
    </xdr:pic>
    <xdr:clientData/>
  </xdr:twoCellAnchor>
  <xdr:twoCellAnchor editAs="oneCell">
    <xdr:from>
      <xdr:col>0</xdr:col>
      <xdr:colOff>0</xdr:colOff>
      <xdr:row>0</xdr:row>
      <xdr:rowOff>0</xdr:rowOff>
    </xdr:from>
    <xdr:to>
      <xdr:col>8</xdr:col>
      <xdr:colOff>0</xdr:colOff>
      <xdr:row>15</xdr:row>
      <xdr:rowOff>45720</xdr:rowOff>
    </xdr:to>
    <xdr:pic>
      <xdr:nvPicPr>
        <xdr:cNvPr id="7" name="图片6"/>
        <xdr:cNvPicPr>
          <a:picLocks noChangeAspect="1"/>
        </xdr:cNvPicPr>
      </xdr:nvPicPr>
      <xdr:blipFill>
        <a:blip r:embed="rId5"/>
      </xdr:blipFill>
      <xdr:spPr>
        <a:xfrm>
          <a:off x="0" y="0"/>
          <a:ext cx="4876800" cy="2788920"/>
        </a:xfrm>
        <a:prstGeom prst="rect">
          <a:avLst/>
        </a:prstGeom>
      </xdr:spPr>
    </xdr:pic>
    <xdr:clientData/>
  </xdr:twoCellAnchor>
  <xdr:twoCellAnchor editAs="oneCell">
    <xdr:from>
      <xdr:col>0</xdr:col>
      <xdr:colOff>0</xdr:colOff>
      <xdr:row>0</xdr:row>
      <xdr:rowOff>0</xdr:rowOff>
    </xdr:from>
    <xdr:to>
      <xdr:col>8</xdr:col>
      <xdr:colOff>312420</xdr:colOff>
      <xdr:row>5</xdr:row>
      <xdr:rowOff>114300</xdr:rowOff>
    </xdr:to>
    <xdr:pic>
      <xdr:nvPicPr>
        <xdr:cNvPr id="8" name="图片7"/>
        <xdr:cNvPicPr>
          <a:picLocks noChangeAspect="1"/>
        </xdr:cNvPicPr>
      </xdr:nvPicPr>
      <xdr:blipFill>
        <a:blip r:embed="rId6"/>
      </xdr:blipFill>
      <xdr:spPr>
        <a:xfrm>
          <a:off x="0" y="0"/>
          <a:ext cx="5189220" cy="1028700"/>
        </a:xfrm>
        <a:prstGeom prst="rect">
          <a:avLst/>
        </a:prstGeom>
      </xdr:spPr>
    </xdr:pic>
    <xdr:clientData/>
  </xdr:twoCellAnchor>
  <xdr:twoCellAnchor editAs="oneCell">
    <xdr:from>
      <xdr:col>0</xdr:col>
      <xdr:colOff>0</xdr:colOff>
      <xdr:row>0</xdr:row>
      <xdr:rowOff>0</xdr:rowOff>
    </xdr:from>
    <xdr:to>
      <xdr:col>8</xdr:col>
      <xdr:colOff>312420</xdr:colOff>
      <xdr:row>4</xdr:row>
      <xdr:rowOff>53340</xdr:rowOff>
    </xdr:to>
    <xdr:pic>
      <xdr:nvPicPr>
        <xdr:cNvPr id="9" name="图片8"/>
        <xdr:cNvPicPr>
          <a:picLocks noChangeAspect="1"/>
        </xdr:cNvPicPr>
      </xdr:nvPicPr>
      <xdr:blipFill>
        <a:blip r:embed="rId7"/>
      </xdr:blipFill>
      <xdr:spPr>
        <a:xfrm>
          <a:off x="0" y="0"/>
          <a:ext cx="5189220" cy="784860"/>
        </a:xfrm>
        <a:prstGeom prst="rect">
          <a:avLst/>
        </a:prstGeom>
      </xdr:spPr>
    </xdr:pic>
    <xdr:clientData/>
  </xdr:twoCellAnchor>
  <xdr:twoCellAnchor editAs="oneCell">
    <xdr:from>
      <xdr:col>0</xdr:col>
      <xdr:colOff>0</xdr:colOff>
      <xdr:row>0</xdr:row>
      <xdr:rowOff>0</xdr:rowOff>
    </xdr:from>
    <xdr:to>
      <xdr:col>8</xdr:col>
      <xdr:colOff>0</xdr:colOff>
      <xdr:row>12</xdr:row>
      <xdr:rowOff>45720</xdr:rowOff>
    </xdr:to>
    <xdr:pic>
      <xdr:nvPicPr>
        <xdr:cNvPr id="10" name="图片9"/>
        <xdr:cNvPicPr>
          <a:picLocks noChangeAspect="1"/>
        </xdr:cNvPicPr>
      </xdr:nvPicPr>
      <xdr:blipFill>
        <a:blip r:embed="rId8"/>
      </xdr:blipFill>
      <xdr:spPr>
        <a:xfrm>
          <a:off x="0" y="0"/>
          <a:ext cx="4876800" cy="2240280"/>
        </a:xfrm>
        <a:prstGeom prst="rect">
          <a:avLst/>
        </a:prstGeom>
      </xdr:spPr>
    </xdr:pic>
    <xdr:clientData/>
  </xdr:twoCellAnchor>
  <xdr:twoCellAnchor editAs="oneCell">
    <xdr:from>
      <xdr:col>0</xdr:col>
      <xdr:colOff>0</xdr:colOff>
      <xdr:row>0</xdr:row>
      <xdr:rowOff>0</xdr:rowOff>
    </xdr:from>
    <xdr:to>
      <xdr:col>5</xdr:col>
      <xdr:colOff>342900</xdr:colOff>
      <xdr:row>11</xdr:row>
      <xdr:rowOff>98425</xdr:rowOff>
    </xdr:to>
    <xdr:pic>
      <xdr:nvPicPr>
        <xdr:cNvPr id="11" name="图片10"/>
        <xdr:cNvPicPr>
          <a:picLocks noChangeAspect="1"/>
        </xdr:cNvPicPr>
      </xdr:nvPicPr>
      <xdr:blipFill>
        <a:blip r:embed="rId9"/>
      </xdr:blipFill>
      <xdr:spPr>
        <a:xfrm>
          <a:off x="0" y="0"/>
          <a:ext cx="3390900" cy="2110105"/>
        </a:xfrm>
        <a:prstGeom prst="rect">
          <a:avLst/>
        </a:prstGeom>
      </xdr:spPr>
    </xdr:pic>
    <xdr:clientData/>
  </xdr:twoCellAnchor>
  <xdr:twoCellAnchor editAs="oneCell">
    <xdr:from>
      <xdr:col>0</xdr:col>
      <xdr:colOff>0</xdr:colOff>
      <xdr:row>0</xdr:row>
      <xdr:rowOff>0</xdr:rowOff>
    </xdr:from>
    <xdr:to>
      <xdr:col>8</xdr:col>
      <xdr:colOff>152400</xdr:colOff>
      <xdr:row>7</xdr:row>
      <xdr:rowOff>160020</xdr:rowOff>
    </xdr:to>
    <xdr:pic>
      <xdr:nvPicPr>
        <xdr:cNvPr id="12" name="图片11"/>
        <xdr:cNvPicPr>
          <a:picLocks noChangeAspect="1"/>
        </xdr:cNvPicPr>
      </xdr:nvPicPr>
      <xdr:blipFill>
        <a:blip r:embed="rId10"/>
      </xdr:blipFill>
      <xdr:spPr>
        <a:xfrm>
          <a:off x="0" y="0"/>
          <a:ext cx="5029200" cy="1440180"/>
        </a:xfrm>
        <a:prstGeom prst="rect">
          <a:avLst/>
        </a:prstGeom>
      </xdr:spPr>
    </xdr:pic>
    <xdr:clientData/>
  </xdr:twoCellAnchor>
  <xdr:twoCellAnchor editAs="oneCell">
    <xdr:from>
      <xdr:col>0</xdr:col>
      <xdr:colOff>0</xdr:colOff>
      <xdr:row>0</xdr:row>
      <xdr:rowOff>0</xdr:rowOff>
    </xdr:from>
    <xdr:to>
      <xdr:col>8</xdr:col>
      <xdr:colOff>0</xdr:colOff>
      <xdr:row>12</xdr:row>
      <xdr:rowOff>53340</xdr:rowOff>
    </xdr:to>
    <xdr:pic>
      <xdr:nvPicPr>
        <xdr:cNvPr id="13" name="图片12"/>
        <xdr:cNvPicPr>
          <a:picLocks noChangeAspect="1"/>
        </xdr:cNvPicPr>
      </xdr:nvPicPr>
      <xdr:blipFill>
        <a:blip r:embed="rId11"/>
      </xdr:blipFill>
      <xdr:spPr>
        <a:xfrm>
          <a:off x="0" y="0"/>
          <a:ext cx="4876800" cy="2247900"/>
        </a:xfrm>
        <a:prstGeom prst="rect">
          <a:avLst/>
        </a:prstGeom>
      </xdr:spPr>
    </xdr:pic>
    <xdr:clientData/>
  </xdr:twoCellAnchor>
  <xdr:twoCellAnchor editAs="oneCell">
    <xdr:from>
      <xdr:col>0</xdr:col>
      <xdr:colOff>0</xdr:colOff>
      <xdr:row>0</xdr:row>
      <xdr:rowOff>0</xdr:rowOff>
    </xdr:from>
    <xdr:to>
      <xdr:col>8</xdr:col>
      <xdr:colOff>0</xdr:colOff>
      <xdr:row>9</xdr:row>
      <xdr:rowOff>144780</xdr:rowOff>
    </xdr:to>
    <xdr:pic>
      <xdr:nvPicPr>
        <xdr:cNvPr id="14" name="图片13"/>
        <xdr:cNvPicPr>
          <a:picLocks noChangeAspect="1"/>
        </xdr:cNvPicPr>
      </xdr:nvPicPr>
      <xdr:blipFill>
        <a:blip r:embed="rId12"/>
      </xdr:blipFill>
      <xdr:spPr>
        <a:xfrm>
          <a:off x="0" y="0"/>
          <a:ext cx="4876800" cy="1790700"/>
        </a:xfrm>
        <a:prstGeom prst="rect">
          <a:avLst/>
        </a:prstGeom>
      </xdr:spPr>
    </xdr:pic>
    <xdr:clientData/>
  </xdr:twoCellAnchor>
  <xdr:twoCellAnchor editAs="oneCell">
    <xdr:from>
      <xdr:col>0</xdr:col>
      <xdr:colOff>0</xdr:colOff>
      <xdr:row>0</xdr:row>
      <xdr:rowOff>0</xdr:rowOff>
    </xdr:from>
    <xdr:to>
      <xdr:col>8</xdr:col>
      <xdr:colOff>0</xdr:colOff>
      <xdr:row>12</xdr:row>
      <xdr:rowOff>22225</xdr:rowOff>
    </xdr:to>
    <xdr:pic>
      <xdr:nvPicPr>
        <xdr:cNvPr id="15" name="图片14"/>
        <xdr:cNvPicPr>
          <a:picLocks noChangeAspect="1"/>
        </xdr:cNvPicPr>
      </xdr:nvPicPr>
      <xdr:blipFill>
        <a:blip r:embed="rId13"/>
      </xdr:blipFill>
      <xdr:spPr>
        <a:xfrm>
          <a:off x="0" y="0"/>
          <a:ext cx="4876800" cy="2216785"/>
        </a:xfrm>
        <a:prstGeom prst="rect">
          <a:avLst/>
        </a:prstGeom>
      </xdr:spPr>
    </xdr:pic>
    <xdr:clientData/>
  </xdr:twoCellAnchor>
  <xdr:twoCellAnchor editAs="oneCell">
    <xdr:from>
      <xdr:col>0</xdr:col>
      <xdr:colOff>0</xdr:colOff>
      <xdr:row>0</xdr:row>
      <xdr:rowOff>0</xdr:rowOff>
    </xdr:from>
    <xdr:to>
      <xdr:col>8</xdr:col>
      <xdr:colOff>388620</xdr:colOff>
      <xdr:row>8</xdr:row>
      <xdr:rowOff>76200</xdr:rowOff>
    </xdr:to>
    <xdr:pic>
      <xdr:nvPicPr>
        <xdr:cNvPr id="16" name="图片15"/>
        <xdr:cNvPicPr>
          <a:picLocks noChangeAspect="1"/>
        </xdr:cNvPicPr>
      </xdr:nvPicPr>
      <xdr:blipFill>
        <a:blip r:embed="rId14"/>
      </xdr:blipFill>
      <xdr:spPr>
        <a:xfrm>
          <a:off x="0" y="0"/>
          <a:ext cx="5265420" cy="1539240"/>
        </a:xfrm>
        <a:prstGeom prst="rect">
          <a:avLst/>
        </a:prstGeom>
      </xdr:spPr>
    </xdr:pic>
    <xdr:clientData/>
  </xdr:twoCellAnchor>
  <xdr:twoCellAnchor editAs="oneCell">
    <xdr:from>
      <xdr:col>0</xdr:col>
      <xdr:colOff>0</xdr:colOff>
      <xdr:row>0</xdr:row>
      <xdr:rowOff>0</xdr:rowOff>
    </xdr:from>
    <xdr:to>
      <xdr:col>8</xdr:col>
      <xdr:colOff>0</xdr:colOff>
      <xdr:row>11</xdr:row>
      <xdr:rowOff>0</xdr:rowOff>
    </xdr:to>
    <xdr:pic>
      <xdr:nvPicPr>
        <xdr:cNvPr id="17" name="图片16"/>
        <xdr:cNvPicPr>
          <a:picLocks noChangeAspect="1"/>
        </xdr:cNvPicPr>
      </xdr:nvPicPr>
      <xdr:blipFill>
        <a:blip r:embed="rId15"/>
      </xdr:blipFill>
      <xdr:spPr>
        <a:xfrm>
          <a:off x="0" y="0"/>
          <a:ext cx="4876800" cy="2011680"/>
        </a:xfrm>
        <a:prstGeom prst="rect">
          <a:avLst/>
        </a:prstGeom>
      </xdr:spPr>
    </xdr:pic>
    <xdr:clientData/>
  </xdr:twoCellAnchor>
  <xdr:twoCellAnchor editAs="oneCell">
    <xdr:from>
      <xdr:col>0</xdr:col>
      <xdr:colOff>0</xdr:colOff>
      <xdr:row>0</xdr:row>
      <xdr:rowOff>0</xdr:rowOff>
    </xdr:from>
    <xdr:to>
      <xdr:col>8</xdr:col>
      <xdr:colOff>266700</xdr:colOff>
      <xdr:row>7</xdr:row>
      <xdr:rowOff>99060</xdr:rowOff>
    </xdr:to>
    <xdr:pic>
      <xdr:nvPicPr>
        <xdr:cNvPr id="18" name="图片17"/>
        <xdr:cNvPicPr>
          <a:picLocks noChangeAspect="1"/>
        </xdr:cNvPicPr>
      </xdr:nvPicPr>
      <xdr:blipFill>
        <a:blip r:embed="rId16"/>
      </xdr:blipFill>
      <xdr:spPr>
        <a:xfrm>
          <a:off x="0" y="0"/>
          <a:ext cx="5143500" cy="1379220"/>
        </a:xfrm>
        <a:prstGeom prst="rect">
          <a:avLst/>
        </a:prstGeom>
      </xdr:spPr>
    </xdr:pic>
    <xdr:clientData/>
  </xdr:twoCellAnchor>
  <xdr:twoCellAnchor editAs="oneCell">
    <xdr:from>
      <xdr:col>0</xdr:col>
      <xdr:colOff>0</xdr:colOff>
      <xdr:row>0</xdr:row>
      <xdr:rowOff>0</xdr:rowOff>
    </xdr:from>
    <xdr:to>
      <xdr:col>8</xdr:col>
      <xdr:colOff>0</xdr:colOff>
      <xdr:row>11</xdr:row>
      <xdr:rowOff>90805</xdr:rowOff>
    </xdr:to>
    <xdr:pic>
      <xdr:nvPicPr>
        <xdr:cNvPr id="19" name="图片18"/>
        <xdr:cNvPicPr>
          <a:picLocks noChangeAspect="1"/>
        </xdr:cNvPicPr>
      </xdr:nvPicPr>
      <xdr:blipFill>
        <a:blip r:embed="rId17"/>
      </xdr:blipFill>
      <xdr:spPr>
        <a:xfrm>
          <a:off x="0" y="0"/>
          <a:ext cx="4876800" cy="2102485"/>
        </a:xfrm>
        <a:prstGeom prst="rect">
          <a:avLst/>
        </a:prstGeom>
      </xdr:spPr>
    </xdr:pic>
    <xdr:clientData/>
  </xdr:twoCellAnchor>
  <xdr:twoCellAnchor editAs="oneCell">
    <xdr:from>
      <xdr:col>0</xdr:col>
      <xdr:colOff>0</xdr:colOff>
      <xdr:row>0</xdr:row>
      <xdr:rowOff>0</xdr:rowOff>
    </xdr:from>
    <xdr:to>
      <xdr:col>8</xdr:col>
      <xdr:colOff>320040</xdr:colOff>
      <xdr:row>7</xdr:row>
      <xdr:rowOff>144780</xdr:rowOff>
    </xdr:to>
    <xdr:pic>
      <xdr:nvPicPr>
        <xdr:cNvPr id="2" name="图片1"/>
        <xdr:cNvPicPr>
          <a:picLocks noChangeAspect="1"/>
        </xdr:cNvPicPr>
      </xdr:nvPicPr>
      <xdr:blipFill>
        <a:blip r:embed="rId18"/>
      </xdr:blipFill>
      <xdr:spPr>
        <a:xfrm>
          <a:off x="0" y="0"/>
          <a:ext cx="5196840" cy="1424940"/>
        </a:xfrm>
        <a:prstGeom prst="rect">
          <a:avLst/>
        </a:prstGeom>
      </xdr:spPr>
    </xdr:pic>
    <xdr:clientData/>
  </xdr:twoCellAnchor>
  <xdr:twoCellAnchor editAs="oneCell">
    <xdr:from>
      <xdr:col>0</xdr:col>
      <xdr:colOff>0</xdr:colOff>
      <xdr:row>0</xdr:row>
      <xdr:rowOff>0</xdr:rowOff>
    </xdr:from>
    <xdr:to>
      <xdr:col>8</xdr:col>
      <xdr:colOff>0</xdr:colOff>
      <xdr:row>15</xdr:row>
      <xdr:rowOff>0</xdr:rowOff>
    </xdr:to>
    <xdr:pic>
      <xdr:nvPicPr>
        <xdr:cNvPr id="21" name="图片2(2)"/>
        <xdr:cNvPicPr>
          <a:picLocks noChangeAspect="1"/>
        </xdr:cNvPicPr>
      </xdr:nvPicPr>
      <xdr:blipFill>
        <a:blip r:embed="rId19"/>
      </xdr:blipFill>
      <xdr:spPr>
        <a:xfrm>
          <a:off x="0" y="0"/>
          <a:ext cx="4876800" cy="2743200"/>
        </a:xfrm>
        <a:prstGeom prst="rect">
          <a:avLst/>
        </a:prstGeom>
      </xdr:spPr>
    </xdr:pic>
    <xdr:clientData/>
  </xdr:twoCellAnchor>
  <xdr:twoCellAnchor editAs="oneCell">
    <xdr:from>
      <xdr:col>0</xdr:col>
      <xdr:colOff>0</xdr:colOff>
      <xdr:row>0</xdr:row>
      <xdr:rowOff>0</xdr:rowOff>
    </xdr:from>
    <xdr:to>
      <xdr:col>8</xdr:col>
      <xdr:colOff>0</xdr:colOff>
      <xdr:row>25</xdr:row>
      <xdr:rowOff>137160</xdr:rowOff>
    </xdr:to>
    <xdr:pic>
      <xdr:nvPicPr>
        <xdr:cNvPr id="22" name="图片3(1)"/>
        <xdr:cNvPicPr>
          <a:picLocks noChangeAspect="1"/>
        </xdr:cNvPicPr>
      </xdr:nvPicPr>
      <xdr:blipFill>
        <a:blip r:embed="rId20"/>
      </xdr:blipFill>
      <xdr:spPr>
        <a:xfrm>
          <a:off x="0" y="0"/>
          <a:ext cx="4876800" cy="4709160"/>
        </a:xfrm>
        <a:prstGeom prst="rect">
          <a:avLst/>
        </a:prstGeom>
      </xdr:spPr>
    </xdr:pic>
    <xdr:clientData/>
  </xdr:twoCellAnchor>
  <xdr:twoCellAnchor editAs="oneCell">
    <xdr:from>
      <xdr:col>0</xdr:col>
      <xdr:colOff>0</xdr:colOff>
      <xdr:row>0</xdr:row>
      <xdr:rowOff>0</xdr:rowOff>
    </xdr:from>
    <xdr:to>
      <xdr:col>8</xdr:col>
      <xdr:colOff>0</xdr:colOff>
      <xdr:row>9</xdr:row>
      <xdr:rowOff>45720</xdr:rowOff>
    </xdr:to>
    <xdr:pic>
      <xdr:nvPicPr>
        <xdr:cNvPr id="23" name="图片4(1)"/>
        <xdr:cNvPicPr>
          <a:picLocks noChangeAspect="1"/>
        </xdr:cNvPicPr>
      </xdr:nvPicPr>
      <xdr:blipFill>
        <a:blip r:embed="rId21"/>
      </xdr:blipFill>
      <xdr:spPr>
        <a:xfrm>
          <a:off x="0" y="0"/>
          <a:ext cx="4876800" cy="1691640"/>
        </a:xfrm>
        <a:prstGeom prst="rect">
          <a:avLst/>
        </a:prstGeom>
      </xdr:spPr>
    </xdr:pic>
    <xdr:clientData/>
  </xdr:twoCellAnchor>
  <xdr:twoCellAnchor editAs="oneCell">
    <xdr:from>
      <xdr:col>0</xdr:col>
      <xdr:colOff>0</xdr:colOff>
      <xdr:row>0</xdr:row>
      <xdr:rowOff>0</xdr:rowOff>
    </xdr:from>
    <xdr:to>
      <xdr:col>8</xdr:col>
      <xdr:colOff>0</xdr:colOff>
      <xdr:row>12</xdr:row>
      <xdr:rowOff>114300</xdr:rowOff>
    </xdr:to>
    <xdr:pic>
      <xdr:nvPicPr>
        <xdr:cNvPr id="24" name="图片5(1)"/>
        <xdr:cNvPicPr>
          <a:picLocks noChangeAspect="1"/>
        </xdr:cNvPicPr>
      </xdr:nvPicPr>
      <xdr:blipFill>
        <a:blip r:embed="rId22"/>
      </xdr:blipFill>
      <xdr:spPr>
        <a:xfrm>
          <a:off x="0" y="0"/>
          <a:ext cx="4876800" cy="23088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2"/>
  <sheetViews>
    <sheetView tabSelected="1" topLeftCell="A197" workbookViewId="0">
      <selection activeCell="B206" sqref="B206"/>
    </sheetView>
  </sheetViews>
  <sheetFormatPr defaultColWidth="9" defaultRowHeight="14.4" outlineLevelCol="3"/>
  <cols>
    <col min="1" max="1" width="9" style="1"/>
    <col min="2" max="2" width="39.3333333333333" style="1" customWidth="1"/>
    <col min="3" max="3" width="116.111111111111" style="1" customWidth="1"/>
    <col min="4" max="16384" width="9" style="1"/>
  </cols>
  <sheetData>
    <row r="1" spans="1:3">
      <c r="A1" s="2" t="s">
        <v>0</v>
      </c>
      <c r="B1" s="2" t="s">
        <v>1</v>
      </c>
      <c r="C1" s="2" t="s">
        <v>2</v>
      </c>
    </row>
    <row r="2" ht="86.4" spans="1:3">
      <c r="A2" s="2">
        <v>1</v>
      </c>
      <c r="B2" s="3" t="s">
        <v>3</v>
      </c>
      <c r="C2" s="4" t="s">
        <v>4</v>
      </c>
    </row>
    <row r="3" ht="144" spans="1:3">
      <c r="A3" s="2">
        <v>2</v>
      </c>
      <c r="B3" s="4" t="s">
        <v>5</v>
      </c>
      <c r="C3" s="4" t="s">
        <v>6</v>
      </c>
    </row>
    <row r="4" ht="72" spans="1:3">
      <c r="A4" s="2">
        <v>3</v>
      </c>
      <c r="B4" s="4" t="s">
        <v>7</v>
      </c>
      <c r="C4" s="4" t="s">
        <v>8</v>
      </c>
    </row>
    <row r="5" ht="28.8" spans="1:3">
      <c r="A5" s="2">
        <v>4</v>
      </c>
      <c r="B5" s="4" t="s">
        <v>9</v>
      </c>
      <c r="C5" s="4" t="s">
        <v>10</v>
      </c>
    </row>
    <row r="6" ht="28.8" spans="1:3">
      <c r="A6" s="2">
        <v>5</v>
      </c>
      <c r="B6" s="4" t="s">
        <v>11</v>
      </c>
      <c r="C6" s="4" t="s">
        <v>12</v>
      </c>
    </row>
    <row r="7" ht="72" spans="1:3">
      <c r="A7" s="2">
        <v>6</v>
      </c>
      <c r="B7" s="1" t="s">
        <v>13</v>
      </c>
      <c r="C7" s="1" t="s">
        <v>14</v>
      </c>
    </row>
    <row r="8" ht="57.6" spans="1:3">
      <c r="A8" s="2">
        <v>7</v>
      </c>
      <c r="B8" s="1" t="s">
        <v>15</v>
      </c>
      <c r="C8" s="1" t="s">
        <v>16</v>
      </c>
    </row>
    <row r="9" ht="43.2" spans="1:3">
      <c r="A9" s="2">
        <v>8</v>
      </c>
      <c r="B9" s="1" t="s">
        <v>17</v>
      </c>
      <c r="C9" s="1" t="s">
        <v>18</v>
      </c>
    </row>
    <row r="10" spans="1:3">
      <c r="A10" s="2">
        <v>9</v>
      </c>
      <c r="B10" s="1" t="s">
        <v>19</v>
      </c>
      <c r="C10" s="1" t="s">
        <v>20</v>
      </c>
    </row>
    <row r="11" ht="86.4" spans="1:3">
      <c r="A11" s="2">
        <v>10</v>
      </c>
      <c r="B11" s="5" t="s">
        <v>21</v>
      </c>
      <c r="C11" s="1" t="s">
        <v>22</v>
      </c>
    </row>
    <row r="12" ht="129.6" spans="1:3">
      <c r="A12" s="2">
        <v>11</v>
      </c>
      <c r="B12" s="5" t="s">
        <v>23</v>
      </c>
      <c r="C12" s="1" t="s">
        <v>24</v>
      </c>
    </row>
    <row r="13" ht="57.6" spans="1:3">
      <c r="A13" s="2">
        <v>12</v>
      </c>
      <c r="B13" s="1" t="s">
        <v>25</v>
      </c>
      <c r="C13" s="1" t="s">
        <v>26</v>
      </c>
    </row>
    <row r="14" ht="86.4" spans="1:3">
      <c r="A14" s="2">
        <v>13</v>
      </c>
      <c r="B14" s="1" t="s">
        <v>27</v>
      </c>
      <c r="C14" s="1" t="s">
        <v>28</v>
      </c>
    </row>
    <row r="15" ht="57.6" spans="1:3">
      <c r="A15" s="2">
        <v>14</v>
      </c>
      <c r="B15" s="1" t="s">
        <v>29</v>
      </c>
      <c r="C15" s="1" t="s">
        <v>30</v>
      </c>
    </row>
    <row r="16" ht="172.8" spans="1:3">
      <c r="A16" s="2">
        <v>15</v>
      </c>
      <c r="B16" s="1" t="s">
        <v>31</v>
      </c>
      <c r="C16" s="1" t="s">
        <v>32</v>
      </c>
    </row>
    <row r="17" ht="100.8" spans="1:3">
      <c r="A17" s="2">
        <v>16</v>
      </c>
      <c r="B17" s="5" t="s">
        <v>33</v>
      </c>
      <c r="C17" s="1" t="s">
        <v>34</v>
      </c>
    </row>
    <row r="18" ht="72" spans="1:3">
      <c r="A18" s="2">
        <v>17</v>
      </c>
      <c r="B18" s="5" t="s">
        <v>35</v>
      </c>
      <c r="C18" s="1" t="s">
        <v>36</v>
      </c>
    </row>
    <row r="19" ht="28.8" spans="1:3">
      <c r="A19" s="2">
        <v>18</v>
      </c>
      <c r="B19" s="1" t="s">
        <v>37</v>
      </c>
      <c r="C19" s="1" t="s">
        <v>38</v>
      </c>
    </row>
    <row r="20" ht="57.6" spans="1:3">
      <c r="A20" s="2">
        <v>19</v>
      </c>
      <c r="B20" s="5" t="s">
        <v>39</v>
      </c>
      <c r="C20" s="1" t="s">
        <v>40</v>
      </c>
    </row>
    <row r="21" ht="72" spans="1:3">
      <c r="A21" s="2">
        <v>20</v>
      </c>
      <c r="B21" s="1" t="s">
        <v>41</v>
      </c>
      <c r="C21" s="1" t="s">
        <v>42</v>
      </c>
    </row>
    <row r="22" ht="72" spans="1:3">
      <c r="A22" s="2">
        <v>21</v>
      </c>
      <c r="B22" s="1" t="s">
        <v>43</v>
      </c>
      <c r="C22" s="1" t="s">
        <v>44</v>
      </c>
    </row>
    <row r="23" ht="57.6" spans="1:3">
      <c r="A23" s="2">
        <v>22</v>
      </c>
      <c r="B23" s="1" t="s">
        <v>45</v>
      </c>
      <c r="C23" s="1" t="s">
        <v>46</v>
      </c>
    </row>
    <row r="24" ht="28.8" spans="1:3">
      <c r="A24" s="2">
        <v>23</v>
      </c>
      <c r="B24" s="1" t="s">
        <v>47</v>
      </c>
      <c r="C24" s="1" t="s">
        <v>48</v>
      </c>
    </row>
    <row r="25" ht="28.8" spans="1:3">
      <c r="A25" s="2">
        <v>24</v>
      </c>
      <c r="B25" s="1" t="s">
        <v>49</v>
      </c>
      <c r="C25" s="1" t="s">
        <v>50</v>
      </c>
    </row>
    <row r="26" ht="43.2" spans="1:3">
      <c r="A26" s="2">
        <v>25</v>
      </c>
      <c r="B26" s="1" t="s">
        <v>51</v>
      </c>
      <c r="C26" s="1" t="s">
        <v>52</v>
      </c>
    </row>
    <row r="27" ht="72" spans="1:3">
      <c r="A27" s="2">
        <v>26</v>
      </c>
      <c r="B27" s="1" t="s">
        <v>53</v>
      </c>
      <c r="C27" s="1" t="s">
        <v>54</v>
      </c>
    </row>
    <row r="28" ht="72" spans="1:3">
      <c r="A28" s="2">
        <v>27</v>
      </c>
      <c r="B28" s="1" t="s">
        <v>55</v>
      </c>
      <c r="C28" s="1" t="s">
        <v>56</v>
      </c>
    </row>
    <row r="29" ht="86.4" spans="1:3">
      <c r="A29" s="2">
        <v>28</v>
      </c>
      <c r="B29" s="1" t="s">
        <v>57</v>
      </c>
      <c r="C29" s="1" t="s">
        <v>58</v>
      </c>
    </row>
    <row r="30" ht="100.8" spans="1:3">
      <c r="A30" s="2">
        <v>29</v>
      </c>
      <c r="B30" s="1" t="s">
        <v>59</v>
      </c>
      <c r="C30" s="1" t="s">
        <v>60</v>
      </c>
    </row>
    <row r="31" ht="86.4" spans="1:3">
      <c r="A31" s="2">
        <v>30</v>
      </c>
      <c r="B31" s="1" t="s">
        <v>61</v>
      </c>
      <c r="C31" s="1" t="s">
        <v>62</v>
      </c>
    </row>
    <row r="32" ht="100.8" spans="1:3">
      <c r="A32" s="2">
        <v>31</v>
      </c>
      <c r="B32" s="1" t="s">
        <v>63</v>
      </c>
      <c r="C32" s="1" t="s">
        <v>64</v>
      </c>
    </row>
    <row r="33" ht="72" spans="1:3">
      <c r="A33" s="2">
        <v>32</v>
      </c>
      <c r="B33" s="1" t="s">
        <v>65</v>
      </c>
      <c r="C33" s="1" t="s">
        <v>66</v>
      </c>
    </row>
    <row r="34" ht="115.2" spans="1:3">
      <c r="A34" s="2">
        <v>33</v>
      </c>
      <c r="B34" s="1" t="s">
        <v>67</v>
      </c>
      <c r="C34" s="1" t="s">
        <v>68</v>
      </c>
    </row>
    <row r="35" ht="100.8" spans="1:3">
      <c r="A35" s="2">
        <v>34</v>
      </c>
      <c r="B35" s="1" t="s">
        <v>69</v>
      </c>
      <c r="C35" s="1" t="s">
        <v>70</v>
      </c>
    </row>
    <row r="36" ht="43.2" spans="1:3">
      <c r="A36" s="2">
        <v>35</v>
      </c>
      <c r="B36" s="1" t="s">
        <v>71</v>
      </c>
      <c r="C36" s="1" t="s">
        <v>72</v>
      </c>
    </row>
    <row r="37" ht="57.6" spans="1:3">
      <c r="A37" s="2">
        <v>36</v>
      </c>
      <c r="B37" s="1" t="s">
        <v>73</v>
      </c>
      <c r="C37" s="1" t="s">
        <v>74</v>
      </c>
    </row>
    <row r="38" ht="72" spans="1:3">
      <c r="A38" s="2">
        <v>37</v>
      </c>
      <c r="B38" s="1" t="s">
        <v>75</v>
      </c>
      <c r="C38" s="1" t="s">
        <v>76</v>
      </c>
    </row>
    <row r="39" ht="72" spans="1:3">
      <c r="A39" s="2">
        <v>38</v>
      </c>
      <c r="B39" s="1" t="s">
        <v>77</v>
      </c>
      <c r="C39" s="1" t="s">
        <v>78</v>
      </c>
    </row>
    <row r="40" ht="144" spans="1:3">
      <c r="A40" s="2">
        <v>39</v>
      </c>
      <c r="B40" s="1" t="s">
        <v>79</v>
      </c>
      <c r="C40" s="1" t="s">
        <v>80</v>
      </c>
    </row>
    <row r="41" ht="187.2" spans="1:3">
      <c r="A41" s="2">
        <v>40</v>
      </c>
      <c r="B41" s="1" t="s">
        <v>81</v>
      </c>
      <c r="C41" s="1" t="s">
        <v>82</v>
      </c>
    </row>
    <row r="42" ht="72" spans="1:3">
      <c r="A42" s="2">
        <v>41</v>
      </c>
      <c r="B42" s="1" t="s">
        <v>83</v>
      </c>
      <c r="C42" s="1" t="s">
        <v>84</v>
      </c>
    </row>
    <row r="43" ht="43.2" spans="1:3">
      <c r="A43" s="2">
        <v>42</v>
      </c>
      <c r="B43" s="1" t="s">
        <v>85</v>
      </c>
      <c r="C43" s="1" t="s">
        <v>86</v>
      </c>
    </row>
    <row r="44" ht="28.8" spans="1:3">
      <c r="A44" s="2">
        <v>43</v>
      </c>
      <c r="B44" s="1" t="s">
        <v>87</v>
      </c>
      <c r="C44" s="1" t="s">
        <v>88</v>
      </c>
    </row>
    <row r="45" spans="1:3">
      <c r="A45" s="2">
        <v>44</v>
      </c>
      <c r="B45" s="1" t="s">
        <v>89</v>
      </c>
      <c r="C45" s="1" t="s">
        <v>90</v>
      </c>
    </row>
    <row r="46" spans="1:3">
      <c r="A46" s="2">
        <v>45</v>
      </c>
      <c r="B46" s="1" t="s">
        <v>47</v>
      </c>
      <c r="C46" s="1" t="s">
        <v>91</v>
      </c>
    </row>
    <row r="47" ht="28.8" spans="1:3">
      <c r="A47" s="2">
        <v>46</v>
      </c>
      <c r="B47" s="1" t="s">
        <v>92</v>
      </c>
      <c r="C47" s="1" t="s">
        <v>93</v>
      </c>
    </row>
    <row r="48" ht="28.8" spans="1:3">
      <c r="A48" s="2">
        <v>47</v>
      </c>
      <c r="B48" s="1" t="s">
        <v>94</v>
      </c>
      <c r="C48" s="1" t="s">
        <v>95</v>
      </c>
    </row>
    <row r="49" ht="57.6" spans="1:3">
      <c r="A49" s="2">
        <v>48</v>
      </c>
      <c r="B49" s="1" t="s">
        <v>96</v>
      </c>
      <c r="C49" s="1" t="s">
        <v>97</v>
      </c>
    </row>
    <row r="50" spans="1:3">
      <c r="A50" s="2">
        <v>49</v>
      </c>
      <c r="B50" s="1" t="s">
        <v>98</v>
      </c>
      <c r="C50" s="1" t="s">
        <v>99</v>
      </c>
    </row>
    <row r="51" spans="1:3">
      <c r="A51" s="2">
        <v>50</v>
      </c>
      <c r="B51" s="5" t="s">
        <v>100</v>
      </c>
      <c r="C51" s="6" t="s">
        <v>101</v>
      </c>
    </row>
    <row r="52" ht="72" spans="1:3">
      <c r="A52" s="2">
        <v>51</v>
      </c>
      <c r="B52" s="7" t="s">
        <v>102</v>
      </c>
      <c r="C52" s="1" t="s">
        <v>103</v>
      </c>
    </row>
    <row r="53" ht="15.6" spans="1:3">
      <c r="A53" s="2">
        <v>52</v>
      </c>
      <c r="B53" s="7" t="s">
        <v>104</v>
      </c>
      <c r="C53" s="8" t="s">
        <v>105</v>
      </c>
    </row>
    <row r="54" ht="78" spans="1:3">
      <c r="A54" s="2">
        <v>53</v>
      </c>
      <c r="B54" s="7" t="s">
        <v>106</v>
      </c>
      <c r="C54" s="8" t="s">
        <v>107</v>
      </c>
    </row>
    <row r="55" ht="34" customHeight="1" spans="1:4">
      <c r="A55" s="2">
        <v>54</v>
      </c>
      <c r="B55" s="7" t="s">
        <v>108</v>
      </c>
      <c r="C55" s="1" t="s">
        <v>109</v>
      </c>
      <c r="D55" s="8"/>
    </row>
    <row r="56" ht="362" customHeight="1" spans="1:3">
      <c r="A56" s="2">
        <v>55</v>
      </c>
      <c r="B56" s="7" t="s">
        <v>110</v>
      </c>
      <c r="C56" s="1" t="str">
        <f>_xlfn.DISPIMG("图片2",1)</f>
        <v>=DISPIMG("图片2",1)</v>
      </c>
    </row>
    <row r="57" ht="31.2" spans="1:3">
      <c r="A57" s="2">
        <v>56</v>
      </c>
      <c r="B57" s="7" t="s">
        <v>111</v>
      </c>
      <c r="C57" s="8" t="s">
        <v>112</v>
      </c>
    </row>
    <row r="58" ht="31.2" spans="1:3">
      <c r="A58" s="2">
        <v>57</v>
      </c>
      <c r="B58" s="7" t="s">
        <v>113</v>
      </c>
      <c r="C58" s="8" t="s">
        <v>114</v>
      </c>
    </row>
    <row r="59" ht="86.4" spans="1:3">
      <c r="A59" s="2">
        <v>58</v>
      </c>
      <c r="B59" s="7" t="s">
        <v>115</v>
      </c>
      <c r="C59" s="1" t="s">
        <v>116</v>
      </c>
    </row>
    <row r="60" ht="129.6" spans="1:3">
      <c r="A60" s="2">
        <v>59</v>
      </c>
      <c r="B60" s="7" t="s">
        <v>117</v>
      </c>
      <c r="C60" s="1" t="s">
        <v>118</v>
      </c>
    </row>
    <row r="61" ht="46.8" spans="1:3">
      <c r="A61" s="2">
        <v>60</v>
      </c>
      <c r="B61" s="7" t="s">
        <v>119</v>
      </c>
      <c r="C61" s="8" t="s">
        <v>120</v>
      </c>
    </row>
    <row r="62" ht="46.8" spans="1:3">
      <c r="A62" s="2">
        <v>61</v>
      </c>
      <c r="B62" s="7" t="s">
        <v>121</v>
      </c>
      <c r="C62" s="8" t="s">
        <v>122</v>
      </c>
    </row>
    <row r="63" ht="43.2" spans="1:3">
      <c r="A63" s="2">
        <v>62</v>
      </c>
      <c r="B63" s="7" t="s">
        <v>123</v>
      </c>
      <c r="C63" s="1" t="s">
        <v>124</v>
      </c>
    </row>
    <row r="64" ht="28.8" spans="1:3">
      <c r="A64" s="2">
        <v>63</v>
      </c>
      <c r="B64" s="1" t="s">
        <v>125</v>
      </c>
      <c r="C64" s="1" t="s">
        <v>126</v>
      </c>
    </row>
    <row r="65" ht="123.55" spans="1:3">
      <c r="A65" s="2">
        <v>64</v>
      </c>
      <c r="B65" s="7" t="s">
        <v>127</v>
      </c>
      <c r="C65" s="1" t="str">
        <f>_xlfn.DISPIMG("图片3",1)</f>
        <v>=DISPIMG("图片3",1)</v>
      </c>
    </row>
    <row r="66" ht="15.6" spans="1:3">
      <c r="A66" s="2">
        <v>65</v>
      </c>
      <c r="B66" s="7" t="s">
        <v>128</v>
      </c>
      <c r="C66" s="8" t="s">
        <v>129</v>
      </c>
    </row>
    <row r="67" ht="46.8" spans="1:3">
      <c r="A67" s="2">
        <v>66</v>
      </c>
      <c r="B67" s="7" t="s">
        <v>130</v>
      </c>
      <c r="C67" s="8" t="s">
        <v>131</v>
      </c>
    </row>
    <row r="68" ht="15.6" spans="1:3">
      <c r="A68" s="2">
        <v>67</v>
      </c>
      <c r="B68" s="7" t="s">
        <v>132</v>
      </c>
      <c r="C68" s="8" t="s">
        <v>133</v>
      </c>
    </row>
    <row r="69" ht="115.2" spans="1:3">
      <c r="A69" s="2">
        <v>68</v>
      </c>
      <c r="B69" s="7" t="s">
        <v>134</v>
      </c>
      <c r="C69" s="1" t="s">
        <v>135</v>
      </c>
    </row>
    <row r="70" ht="100.8" spans="1:3">
      <c r="A70" s="2">
        <v>69</v>
      </c>
      <c r="B70" s="7" t="s">
        <v>136</v>
      </c>
      <c r="C70" s="1" t="s">
        <v>137</v>
      </c>
    </row>
    <row r="71" ht="31.2" spans="1:3">
      <c r="A71" s="2">
        <v>70</v>
      </c>
      <c r="B71" s="7" t="s">
        <v>138</v>
      </c>
      <c r="C71" s="8" t="s">
        <v>139</v>
      </c>
    </row>
    <row r="72" ht="107.35" spans="1:3">
      <c r="A72" s="2">
        <v>71</v>
      </c>
      <c r="B72" s="7" t="s">
        <v>140</v>
      </c>
      <c r="C72" s="1" t="str">
        <f>_xlfn.DISPIMG("图片4",1)</f>
        <v>=DISPIMG("图片4",1)</v>
      </c>
    </row>
    <row r="73" ht="15.6" spans="1:3">
      <c r="A73" s="2">
        <v>72</v>
      </c>
      <c r="B73" s="7" t="s">
        <v>141</v>
      </c>
      <c r="C73" s="8" t="s">
        <v>142</v>
      </c>
    </row>
    <row r="74" ht="62.4" spans="1:3">
      <c r="A74" s="2">
        <v>73</v>
      </c>
      <c r="B74" s="7" t="s">
        <v>143</v>
      </c>
      <c r="C74" s="1" t="str">
        <f>_xlfn.DISPIMG("图片5",1)</f>
        <v>=DISPIMG("图片5",1)</v>
      </c>
    </row>
    <row r="75" ht="221.35" spans="1:3">
      <c r="A75" s="2">
        <v>74</v>
      </c>
      <c r="B75" s="7" t="s">
        <v>144</v>
      </c>
      <c r="C75" s="1" t="str">
        <f>_xlfn.DISPIMG("图片6",1)</f>
        <v>=DISPIMG("图片6",1)</v>
      </c>
    </row>
    <row r="76" ht="46.8" spans="1:3">
      <c r="A76" s="2">
        <v>75</v>
      </c>
      <c r="B76" s="7" t="s">
        <v>145</v>
      </c>
      <c r="C76" s="8" t="s">
        <v>146</v>
      </c>
    </row>
    <row r="77" ht="82.75" spans="1:3">
      <c r="A77" s="2">
        <v>76</v>
      </c>
      <c r="B77" s="7" t="s">
        <v>147</v>
      </c>
      <c r="C77" s="1" t="str">
        <f>_xlfn.DISPIMG("图片7",1)</f>
        <v>=DISPIMG("图片7",1)</v>
      </c>
    </row>
    <row r="78" ht="15.6" spans="1:3">
      <c r="A78" s="2">
        <v>77</v>
      </c>
      <c r="B78" s="7" t="s">
        <v>148</v>
      </c>
      <c r="C78" s="8" t="s">
        <v>149</v>
      </c>
    </row>
    <row r="79" ht="31.2" spans="1:3">
      <c r="A79" s="2">
        <v>78</v>
      </c>
      <c r="B79" s="7" t="s">
        <v>150</v>
      </c>
      <c r="C79" s="1" t="s">
        <v>151</v>
      </c>
    </row>
    <row r="80" ht="31.2" spans="1:3">
      <c r="A80" s="2">
        <v>79</v>
      </c>
      <c r="B80" s="7" t="s">
        <v>152</v>
      </c>
      <c r="C80" s="8" t="s">
        <v>153</v>
      </c>
    </row>
    <row r="81" ht="31.2" spans="1:3">
      <c r="A81" s="2">
        <v>80</v>
      </c>
      <c r="B81" s="7" t="s">
        <v>154</v>
      </c>
      <c r="C81" s="8" t="s">
        <v>155</v>
      </c>
    </row>
    <row r="82" ht="78" spans="1:3">
      <c r="A82" s="2">
        <v>81</v>
      </c>
      <c r="B82" s="7" t="s">
        <v>156</v>
      </c>
      <c r="C82" s="8" t="str">
        <f>_xlfn.DISPIMG("图片8",1)</f>
        <v>=DISPIMG("图片8",1)</v>
      </c>
    </row>
    <row r="83" ht="15.6" spans="1:3">
      <c r="A83" s="2">
        <v>82</v>
      </c>
      <c r="B83" s="7" t="s">
        <v>157</v>
      </c>
      <c r="C83" s="8" t="s">
        <v>158</v>
      </c>
    </row>
    <row r="84" ht="46.8" spans="1:3">
      <c r="A84" s="2">
        <v>83</v>
      </c>
      <c r="B84" s="7" t="s">
        <v>159</v>
      </c>
      <c r="C84" s="8" t="s">
        <v>160</v>
      </c>
    </row>
    <row r="85" ht="178.15" spans="1:3">
      <c r="A85" s="2">
        <v>84</v>
      </c>
      <c r="B85" s="7" t="s">
        <v>161</v>
      </c>
      <c r="C85" s="1" t="str">
        <f>_xlfn.DISPIMG("图片9",1)</f>
        <v>=DISPIMG("图片9",1)</v>
      </c>
    </row>
    <row r="86" ht="31.2" spans="1:3">
      <c r="A86" s="2">
        <v>85</v>
      </c>
      <c r="B86" s="7" t="s">
        <v>162</v>
      </c>
      <c r="C86" s="8" t="s">
        <v>163</v>
      </c>
    </row>
    <row r="87" ht="62.4" spans="1:3">
      <c r="A87" s="2">
        <v>86</v>
      </c>
      <c r="B87" s="7" t="s">
        <v>164</v>
      </c>
      <c r="C87" s="8" t="s">
        <v>165</v>
      </c>
    </row>
    <row r="88" ht="31.2" spans="1:3">
      <c r="A88" s="2">
        <v>87</v>
      </c>
      <c r="B88" s="7" t="s">
        <v>166</v>
      </c>
      <c r="C88" s="8" t="s">
        <v>167</v>
      </c>
    </row>
    <row r="89" ht="46.8" spans="1:3">
      <c r="A89" s="2">
        <v>88</v>
      </c>
      <c r="B89" s="7" t="s">
        <v>168</v>
      </c>
      <c r="C89" s="1" t="s">
        <v>169</v>
      </c>
    </row>
    <row r="90" ht="31.2" spans="1:3">
      <c r="A90" s="2">
        <v>89</v>
      </c>
      <c r="B90" s="7" t="s">
        <v>170</v>
      </c>
      <c r="C90" s="1" t="s">
        <v>171</v>
      </c>
    </row>
    <row r="91" ht="15.6" spans="1:3">
      <c r="A91" s="2">
        <v>90</v>
      </c>
      <c r="B91" s="7" t="s">
        <v>172</v>
      </c>
      <c r="C91" s="1" t="str">
        <f>_xlfn.DISPIMG("图片10",1)</f>
        <v>=DISPIMG("图片10",1)</v>
      </c>
    </row>
    <row r="92" ht="43.2" spans="1:3">
      <c r="A92" s="2">
        <v>91</v>
      </c>
      <c r="B92" s="7" t="s">
        <v>173</v>
      </c>
      <c r="C92" s="1" t="s">
        <v>174</v>
      </c>
    </row>
    <row r="93" ht="31.2" spans="1:3">
      <c r="A93" s="2">
        <v>92</v>
      </c>
      <c r="B93" s="7" t="s">
        <v>175</v>
      </c>
      <c r="C93" s="1" t="str">
        <f>_xlfn.DISPIMG("图片11",1)</f>
        <v>=DISPIMG("图片11",1)</v>
      </c>
    </row>
    <row r="94" ht="86.4" spans="1:3">
      <c r="A94" s="2">
        <v>93</v>
      </c>
      <c r="B94" s="7" t="s">
        <v>176</v>
      </c>
      <c r="C94" s="1" t="s">
        <v>177</v>
      </c>
    </row>
    <row r="95" spans="1:3">
      <c r="A95" s="2">
        <v>94</v>
      </c>
      <c r="B95" s="1" t="s">
        <v>178</v>
      </c>
      <c r="C95" s="1" t="str">
        <f>_xlfn.DISPIMG("图片12",1)</f>
        <v>=DISPIMG("图片12",1)</v>
      </c>
    </row>
    <row r="96" spans="1:3">
      <c r="A96" s="2">
        <v>95</v>
      </c>
      <c r="B96" s="1" t="s">
        <v>179</v>
      </c>
      <c r="C96" s="1" t="s">
        <v>180</v>
      </c>
    </row>
    <row r="97" ht="72" spans="1:3">
      <c r="A97" s="2">
        <v>96</v>
      </c>
      <c r="B97" s="7" t="s">
        <v>181</v>
      </c>
      <c r="C97" s="1" t="s">
        <v>182</v>
      </c>
    </row>
    <row r="98" ht="28.8" spans="1:3">
      <c r="A98" s="2">
        <v>97</v>
      </c>
      <c r="B98" s="7" t="s">
        <v>183</v>
      </c>
      <c r="C98" s="1" t="s">
        <v>184</v>
      </c>
    </row>
    <row r="99" ht="86.4" spans="1:3">
      <c r="A99" s="2">
        <v>98</v>
      </c>
      <c r="B99" s="7" t="s">
        <v>185</v>
      </c>
      <c r="C99" s="1" t="s">
        <v>186</v>
      </c>
    </row>
    <row r="100" ht="43.2" spans="1:3">
      <c r="A100" s="2">
        <v>99</v>
      </c>
      <c r="B100" s="1" t="s">
        <v>187</v>
      </c>
      <c r="C100" s="1" t="s">
        <v>188</v>
      </c>
    </row>
    <row r="101" ht="31.2" spans="1:3">
      <c r="A101" s="2">
        <v>100</v>
      </c>
      <c r="B101" s="7" t="s">
        <v>189</v>
      </c>
      <c r="C101" s="1" t="s">
        <v>190</v>
      </c>
    </row>
    <row r="102" ht="28.8" spans="1:3">
      <c r="A102" s="2">
        <v>101</v>
      </c>
      <c r="B102" s="7" t="s">
        <v>191</v>
      </c>
      <c r="C102" s="1" t="s">
        <v>192</v>
      </c>
    </row>
    <row r="103" spans="1:3">
      <c r="A103" s="2">
        <v>102</v>
      </c>
      <c r="B103" s="1" t="s">
        <v>193</v>
      </c>
      <c r="C103" s="1" t="s">
        <v>194</v>
      </c>
    </row>
    <row r="104" ht="43.2" spans="1:3">
      <c r="A104" s="2">
        <v>103</v>
      </c>
      <c r="B104" s="7" t="s">
        <v>195</v>
      </c>
      <c r="C104" s="1" t="s">
        <v>196</v>
      </c>
    </row>
    <row r="105" ht="403.2" spans="1:3">
      <c r="A105" s="2">
        <v>104</v>
      </c>
      <c r="B105" s="1" t="s">
        <v>197</v>
      </c>
      <c r="C105" s="1" t="s">
        <v>198</v>
      </c>
    </row>
    <row r="106" ht="187.2" spans="1:3">
      <c r="A106" s="2">
        <v>105</v>
      </c>
      <c r="B106" s="7" t="s">
        <v>199</v>
      </c>
      <c r="C106" s="1" t="s">
        <v>200</v>
      </c>
    </row>
    <row r="107" ht="31.2" spans="1:3">
      <c r="A107" s="2">
        <v>106</v>
      </c>
      <c r="B107" s="7" t="s">
        <v>201</v>
      </c>
      <c r="C107" s="1" t="str">
        <f>_xlfn.DISPIMG("图片13",1)</f>
        <v>=DISPIMG("图片13",1)</v>
      </c>
    </row>
    <row r="108" ht="100.8" spans="1:3">
      <c r="A108" s="2">
        <v>107</v>
      </c>
      <c r="B108" s="7" t="s">
        <v>202</v>
      </c>
      <c r="C108" s="1" t="s">
        <v>203</v>
      </c>
    </row>
    <row r="109" ht="115.2" spans="1:3">
      <c r="A109" s="2">
        <v>108</v>
      </c>
      <c r="B109" s="7" t="s">
        <v>204</v>
      </c>
      <c r="C109" s="1" t="s">
        <v>205</v>
      </c>
    </row>
    <row r="110" ht="72" spans="1:3">
      <c r="A110" s="2">
        <v>109</v>
      </c>
      <c r="B110" s="7" t="s">
        <v>206</v>
      </c>
      <c r="C110" s="1" t="s">
        <v>207</v>
      </c>
    </row>
    <row r="111" ht="158.4" spans="1:3">
      <c r="A111" s="2">
        <v>110</v>
      </c>
      <c r="B111" s="7" t="s">
        <v>208</v>
      </c>
      <c r="C111" s="1" t="s">
        <v>209</v>
      </c>
    </row>
    <row r="112" ht="57.6" spans="1:3">
      <c r="A112" s="2">
        <v>111</v>
      </c>
      <c r="B112" s="1" t="s">
        <v>210</v>
      </c>
      <c r="C112" s="1" t="s">
        <v>211</v>
      </c>
    </row>
    <row r="113" ht="115.2" spans="1:3">
      <c r="A113" s="2">
        <v>112</v>
      </c>
      <c r="B113" s="1" t="s">
        <v>212</v>
      </c>
      <c r="C113" s="1" t="s">
        <v>213</v>
      </c>
    </row>
    <row r="114" ht="144" spans="1:3">
      <c r="A114" s="2">
        <v>113</v>
      </c>
      <c r="B114" s="1" t="s">
        <v>214</v>
      </c>
      <c r="C114" s="1" t="s">
        <v>215</v>
      </c>
    </row>
    <row r="115" ht="57.6" spans="1:3">
      <c r="A115" s="2">
        <v>114</v>
      </c>
      <c r="B115" s="7" t="s">
        <v>216</v>
      </c>
      <c r="C115" s="1" t="s">
        <v>217</v>
      </c>
    </row>
    <row r="116" ht="43.2" spans="1:3">
      <c r="A116" s="2">
        <v>115</v>
      </c>
      <c r="B116" s="1" t="s">
        <v>218</v>
      </c>
      <c r="C116" s="8" t="s">
        <v>219</v>
      </c>
    </row>
    <row r="117" ht="57.6" spans="1:3">
      <c r="A117" s="2">
        <v>116</v>
      </c>
      <c r="B117" s="1" t="s">
        <v>220</v>
      </c>
      <c r="C117" s="1" t="s">
        <v>221</v>
      </c>
    </row>
    <row r="118" ht="15.6" spans="1:3">
      <c r="A118" s="2">
        <v>117</v>
      </c>
      <c r="B118" s="7" t="s">
        <v>222</v>
      </c>
      <c r="C118" s="1" t="s">
        <v>223</v>
      </c>
    </row>
    <row r="119" ht="31.2" spans="1:3">
      <c r="A119" s="2">
        <v>118</v>
      </c>
      <c r="B119" s="7" t="s">
        <v>224</v>
      </c>
      <c r="C119" s="1" t="str">
        <f>_xlfn.DISPIMG("图片14",1)</f>
        <v>=DISPIMG("图片14",1)</v>
      </c>
    </row>
    <row r="120" ht="46.8" spans="1:3">
      <c r="A120" s="2">
        <v>119</v>
      </c>
      <c r="B120" s="7" t="s">
        <v>225</v>
      </c>
      <c r="C120" s="1" t="str">
        <f>_xlfn.DISPIMG("图片15",1)</f>
        <v>=DISPIMG("图片15",1)</v>
      </c>
    </row>
    <row r="121" ht="43.2" spans="1:3">
      <c r="A121" s="2">
        <v>120</v>
      </c>
      <c r="B121" s="1" t="s">
        <v>226</v>
      </c>
      <c r="C121" s="1" t="s">
        <v>227</v>
      </c>
    </row>
    <row r="122" ht="28.8" spans="1:3">
      <c r="A122" s="2">
        <v>121</v>
      </c>
      <c r="B122" s="1" t="s">
        <v>228</v>
      </c>
      <c r="C122" s="1" t="s">
        <v>229</v>
      </c>
    </row>
    <row r="123" spans="1:3">
      <c r="A123" s="2">
        <v>122</v>
      </c>
      <c r="B123" s="1" t="s">
        <v>230</v>
      </c>
      <c r="C123" s="1" t="str">
        <f>_xlfn.DISPIMG("图片16",1)</f>
        <v>=DISPIMG("图片16",1)</v>
      </c>
    </row>
    <row r="124" ht="31.2" spans="1:3">
      <c r="A124" s="2">
        <v>123</v>
      </c>
      <c r="B124" s="7" t="s">
        <v>231</v>
      </c>
      <c r="C124" s="1" t="str">
        <f>_xlfn.DISPIMG("图片17",1)</f>
        <v>=DISPIMG("图片17",1)</v>
      </c>
    </row>
    <row r="125" ht="167.3" spans="1:3">
      <c r="A125" s="2">
        <v>124</v>
      </c>
      <c r="B125" s="7" t="s">
        <v>232</v>
      </c>
      <c r="C125" s="1" t="str">
        <f>_xlfn.DISPIMG("图片18",1)</f>
        <v>=DISPIMG("图片18",1)</v>
      </c>
    </row>
    <row r="126" ht="31.2" spans="1:3">
      <c r="A126" s="2">
        <v>125</v>
      </c>
      <c r="B126" s="7" t="s">
        <v>233</v>
      </c>
      <c r="C126" s="8" t="s">
        <v>234</v>
      </c>
    </row>
    <row r="127" ht="40" customHeight="1" spans="1:3">
      <c r="A127" s="2">
        <v>126</v>
      </c>
      <c r="B127" s="9" t="s">
        <v>235</v>
      </c>
      <c r="C127" s="1" t="s">
        <v>236</v>
      </c>
    </row>
    <row r="128" ht="57.6" spans="1:3">
      <c r="A128" s="2">
        <v>127</v>
      </c>
      <c r="B128" s="1" t="s">
        <v>237</v>
      </c>
      <c r="C128" s="1" t="str">
        <f>_xlfn.DISPIMG("图片1",1)</f>
        <v>=DISPIMG("图片1",1)</v>
      </c>
    </row>
    <row r="129" spans="1:3">
      <c r="A129" s="2">
        <v>128</v>
      </c>
      <c r="B129" s="1" t="s">
        <v>238</v>
      </c>
      <c r="C129" s="1" t="s">
        <v>239</v>
      </c>
    </row>
    <row r="130" ht="15.6" spans="1:3">
      <c r="A130" s="2">
        <v>129</v>
      </c>
      <c r="B130" s="9" t="s">
        <v>240</v>
      </c>
      <c r="C130" s="1" t="str">
        <f>_xlfn.DISPIMG("图片2(2)",1)</f>
        <v>=DISPIMG("图片2(2)",1)</v>
      </c>
    </row>
    <row r="131" spans="1:3">
      <c r="A131" s="2">
        <v>130</v>
      </c>
      <c r="B131" s="1" t="s">
        <v>241</v>
      </c>
      <c r="C131" s="1" t="s">
        <v>242</v>
      </c>
    </row>
    <row r="132" ht="129.6" spans="1:3">
      <c r="A132" s="2">
        <v>131</v>
      </c>
      <c r="B132" s="1" t="s">
        <v>243</v>
      </c>
      <c r="C132" s="1" t="s">
        <v>244</v>
      </c>
    </row>
    <row r="133" spans="1:3">
      <c r="A133" s="2">
        <v>132</v>
      </c>
      <c r="B133" s="1" t="s">
        <v>245</v>
      </c>
      <c r="C133" s="1" t="s">
        <v>246</v>
      </c>
    </row>
    <row r="134" spans="1:3">
      <c r="A134" s="2">
        <v>133</v>
      </c>
      <c r="B134" s="1" t="s">
        <v>247</v>
      </c>
      <c r="C134" s="1" t="s">
        <v>248</v>
      </c>
    </row>
    <row r="135" spans="1:3">
      <c r="A135" s="2">
        <v>134</v>
      </c>
      <c r="B135" s="1" t="s">
        <v>249</v>
      </c>
      <c r="C135" s="1" t="s">
        <v>250</v>
      </c>
    </row>
    <row r="136" ht="15.6" spans="1:3">
      <c r="A136" s="2">
        <v>135</v>
      </c>
      <c r="B136" s="9" t="s">
        <v>251</v>
      </c>
      <c r="C136" s="1" t="s">
        <v>252</v>
      </c>
    </row>
    <row r="137" ht="100.8" spans="1:3">
      <c r="A137" s="2">
        <v>136</v>
      </c>
      <c r="B137" s="9" t="s">
        <v>253</v>
      </c>
      <c r="C137" s="1" t="s">
        <v>254</v>
      </c>
    </row>
    <row r="138" ht="15.6" spans="1:3">
      <c r="A138" s="2">
        <v>137</v>
      </c>
      <c r="B138" s="1" t="s">
        <v>255</v>
      </c>
      <c r="C138" s="10" t="s">
        <v>256</v>
      </c>
    </row>
    <row r="139" ht="57.6" spans="1:3">
      <c r="A139" s="2">
        <v>138</v>
      </c>
      <c r="B139" s="1" t="s">
        <v>257</v>
      </c>
      <c r="C139" s="1" t="s">
        <v>258</v>
      </c>
    </row>
    <row r="140" spans="1:3">
      <c r="A140" s="2">
        <v>139</v>
      </c>
      <c r="B140" s="1" t="s">
        <v>259</v>
      </c>
      <c r="C140" s="1" t="s">
        <v>260</v>
      </c>
    </row>
    <row r="141" spans="1:3">
      <c r="A141" s="2">
        <v>140</v>
      </c>
      <c r="B141" s="1" t="s">
        <v>261</v>
      </c>
      <c r="C141" s="1" t="s">
        <v>262</v>
      </c>
    </row>
    <row r="142" ht="72" spans="1:3">
      <c r="A142" s="2">
        <v>141</v>
      </c>
      <c r="B142" s="1" t="s">
        <v>263</v>
      </c>
      <c r="C142" s="1" t="s">
        <v>264</v>
      </c>
    </row>
    <row r="143" ht="78" customHeight="1" spans="1:3">
      <c r="A143" s="2">
        <v>142</v>
      </c>
      <c r="B143" s="1" t="s">
        <v>265</v>
      </c>
      <c r="C143" s="1" t="str">
        <f>_xlfn.DISPIMG("图片3(1)",1)</f>
        <v>=DISPIMG("图片3(1)",1)</v>
      </c>
    </row>
    <row r="144" ht="100.8" spans="1:3">
      <c r="A144" s="2">
        <v>143</v>
      </c>
      <c r="B144" s="1" t="s">
        <v>266</v>
      </c>
      <c r="C144" s="1" t="s">
        <v>267</v>
      </c>
    </row>
    <row r="145" ht="43.2" spans="1:3">
      <c r="A145" s="2">
        <v>144</v>
      </c>
      <c r="B145" s="1" t="s">
        <v>268</v>
      </c>
      <c r="C145" s="1" t="str">
        <f>_xlfn.DISPIMG("图片4(1)",1)</f>
        <v>=DISPIMG("图片4(1)",1)</v>
      </c>
    </row>
    <row r="146" ht="28.8" spans="1:3">
      <c r="A146" s="2">
        <v>145</v>
      </c>
      <c r="B146" s="1" t="s">
        <v>269</v>
      </c>
      <c r="C146" s="1" t="s">
        <v>270</v>
      </c>
    </row>
    <row r="147" ht="15.6" spans="1:3">
      <c r="A147" s="2">
        <v>146</v>
      </c>
      <c r="B147" s="1" t="s">
        <v>271</v>
      </c>
      <c r="C147" s="10" t="s">
        <v>272</v>
      </c>
    </row>
    <row r="148" ht="15.6" spans="1:3">
      <c r="A148" s="2">
        <v>147</v>
      </c>
      <c r="B148" s="9" t="s">
        <v>273</v>
      </c>
      <c r="C148" s="10" t="s">
        <v>274</v>
      </c>
    </row>
    <row r="149" ht="15.6" spans="1:3">
      <c r="A149" s="2">
        <v>148</v>
      </c>
      <c r="B149" s="9" t="s">
        <v>275</v>
      </c>
      <c r="C149" s="10" t="s">
        <v>276</v>
      </c>
    </row>
    <row r="150" ht="144" spans="1:3">
      <c r="A150" s="2">
        <v>149</v>
      </c>
      <c r="B150" s="9" t="s">
        <v>277</v>
      </c>
      <c r="C150" s="1" t="s">
        <v>278</v>
      </c>
    </row>
    <row r="151" ht="100.8" spans="1:3">
      <c r="A151" s="2">
        <v>150</v>
      </c>
      <c r="B151" s="9" t="s">
        <v>279</v>
      </c>
      <c r="C151" s="1" t="s">
        <v>254</v>
      </c>
    </row>
    <row r="152" ht="100.8" spans="1:3">
      <c r="A152" s="2">
        <v>151</v>
      </c>
      <c r="B152" s="9" t="s">
        <v>280</v>
      </c>
      <c r="C152" s="1" t="s">
        <v>281</v>
      </c>
    </row>
    <row r="153" ht="15.6" spans="1:3">
      <c r="A153" s="2">
        <v>152</v>
      </c>
      <c r="B153" s="9" t="s">
        <v>282</v>
      </c>
      <c r="C153" s="10" t="s">
        <v>283</v>
      </c>
    </row>
    <row r="154" ht="158.4" spans="1:3">
      <c r="A154" s="2">
        <v>153</v>
      </c>
      <c r="B154" s="9" t="s">
        <v>208</v>
      </c>
      <c r="C154" s="1" t="s">
        <v>209</v>
      </c>
    </row>
    <row r="155" ht="15.6" spans="1:3">
      <c r="A155" s="2">
        <v>154</v>
      </c>
      <c r="B155" s="9" t="s">
        <v>284</v>
      </c>
      <c r="C155" s="1" t="str">
        <f>_xlfn.DISPIMG("图片5(1)",1)</f>
        <v>=DISPIMG("图片5(1)",1)</v>
      </c>
    </row>
    <row r="156" ht="409.5" spans="1:3">
      <c r="A156" s="2">
        <v>155</v>
      </c>
      <c r="B156" s="11" t="s">
        <v>285</v>
      </c>
      <c r="C156" s="1" t="s">
        <v>286</v>
      </c>
    </row>
    <row r="157" ht="345.6" spans="1:3">
      <c r="A157" s="2">
        <v>156</v>
      </c>
      <c r="B157" s="11" t="s">
        <v>287</v>
      </c>
      <c r="C157" s="1" t="s">
        <v>288</v>
      </c>
    </row>
    <row r="158" ht="409.5" spans="1:3">
      <c r="A158" s="2">
        <v>157</v>
      </c>
      <c r="B158" s="1" t="s">
        <v>289</v>
      </c>
      <c r="C158" s="1" t="s">
        <v>290</v>
      </c>
    </row>
    <row r="159" ht="409.5" spans="1:3">
      <c r="A159" s="2">
        <v>158</v>
      </c>
      <c r="B159" s="1" t="s">
        <v>291</v>
      </c>
      <c r="C159" s="1" t="s">
        <v>292</v>
      </c>
    </row>
    <row r="160" ht="100.8" spans="1:3">
      <c r="A160" s="2">
        <v>159</v>
      </c>
      <c r="B160" s="1" t="s">
        <v>293</v>
      </c>
      <c r="C160" s="1" t="s">
        <v>294</v>
      </c>
    </row>
    <row r="161" ht="244.8" spans="1:3">
      <c r="A161" s="2">
        <v>160</v>
      </c>
      <c r="B161" s="1" t="s">
        <v>295</v>
      </c>
      <c r="C161" s="1" t="s">
        <v>296</v>
      </c>
    </row>
    <row r="162" ht="409.5" spans="1:3">
      <c r="A162" s="2">
        <v>161</v>
      </c>
      <c r="B162" s="11" t="s">
        <v>297</v>
      </c>
      <c r="C162" s="1" t="s">
        <v>298</v>
      </c>
    </row>
    <row r="163" ht="403.2" spans="1:3">
      <c r="A163" s="2">
        <v>162</v>
      </c>
      <c r="B163" s="1" t="s">
        <v>299</v>
      </c>
      <c r="C163" s="1" t="s">
        <v>300</v>
      </c>
    </row>
    <row r="164" ht="144" spans="1:3">
      <c r="A164" s="2">
        <v>163</v>
      </c>
      <c r="B164" s="11" t="s">
        <v>301</v>
      </c>
      <c r="C164" s="1" t="s">
        <v>302</v>
      </c>
    </row>
    <row r="165" ht="409.5" spans="1:3">
      <c r="A165" s="2">
        <v>164</v>
      </c>
      <c r="B165" s="11" t="s">
        <v>303</v>
      </c>
      <c r="C165" s="1" t="s">
        <v>304</v>
      </c>
    </row>
    <row r="166" ht="409.5" spans="1:3">
      <c r="A166" s="2">
        <v>165</v>
      </c>
      <c r="B166" s="11" t="s">
        <v>305</v>
      </c>
      <c r="C166" s="1" t="s">
        <v>306</v>
      </c>
    </row>
    <row r="167" ht="409.5" spans="1:3">
      <c r="A167" s="2">
        <v>166</v>
      </c>
      <c r="B167" s="11" t="s">
        <v>307</v>
      </c>
      <c r="C167" s="1" t="s">
        <v>308</v>
      </c>
    </row>
    <row r="168" ht="72" spans="1:3">
      <c r="A168" s="2">
        <v>167</v>
      </c>
      <c r="B168" s="11" t="s">
        <v>309</v>
      </c>
      <c r="C168" s="1" t="s">
        <v>310</v>
      </c>
    </row>
    <row r="169" ht="409.5" spans="1:3">
      <c r="A169" s="2">
        <v>168</v>
      </c>
      <c r="B169" s="11" t="s">
        <v>311</v>
      </c>
      <c r="C169" s="1" t="s">
        <v>312</v>
      </c>
    </row>
    <row r="170" ht="409.5" spans="1:3">
      <c r="A170" s="2">
        <v>169</v>
      </c>
      <c r="B170" s="11" t="s">
        <v>313</v>
      </c>
      <c r="C170" s="1" t="s">
        <v>314</v>
      </c>
    </row>
    <row r="171" ht="409.5" spans="1:3">
      <c r="A171" s="2">
        <v>170</v>
      </c>
      <c r="B171" s="11" t="s">
        <v>315</v>
      </c>
      <c r="C171" s="1" t="s">
        <v>316</v>
      </c>
    </row>
    <row r="172" ht="115.2" spans="1:3">
      <c r="A172" s="2">
        <v>171</v>
      </c>
      <c r="B172" s="11" t="s">
        <v>317</v>
      </c>
      <c r="C172" s="1" t="s">
        <v>318</v>
      </c>
    </row>
    <row r="173" ht="409.5" spans="1:3">
      <c r="A173" s="2">
        <v>172</v>
      </c>
      <c r="B173" s="11" t="s">
        <v>319</v>
      </c>
      <c r="C173" s="1" t="s">
        <v>320</v>
      </c>
    </row>
    <row r="174" ht="129.6" spans="1:3">
      <c r="A174" s="2">
        <v>173</v>
      </c>
      <c r="B174" s="11" t="s">
        <v>321</v>
      </c>
      <c r="C174" s="1" t="s">
        <v>322</v>
      </c>
    </row>
    <row r="175" ht="115.2" spans="1:3">
      <c r="A175" s="2">
        <v>174</v>
      </c>
      <c r="B175" s="1" t="s">
        <v>323</v>
      </c>
      <c r="C175" s="1" t="s">
        <v>324</v>
      </c>
    </row>
    <row r="176" ht="374.4" spans="1:3">
      <c r="A176" s="2">
        <v>175</v>
      </c>
      <c r="B176" s="11" t="s">
        <v>325</v>
      </c>
      <c r="C176" s="1" t="s">
        <v>326</v>
      </c>
    </row>
    <row r="177" ht="302.4" spans="1:3">
      <c r="A177" s="2">
        <v>176</v>
      </c>
      <c r="B177" s="11" t="s">
        <v>327</v>
      </c>
      <c r="C177" s="1" t="s">
        <v>328</v>
      </c>
    </row>
    <row r="178" ht="201.6" spans="1:3">
      <c r="A178" s="2">
        <v>177</v>
      </c>
      <c r="B178" s="11" t="s">
        <v>329</v>
      </c>
      <c r="C178" s="1" t="s">
        <v>330</v>
      </c>
    </row>
    <row r="179" ht="409.5" spans="1:3">
      <c r="A179" s="2">
        <v>178</v>
      </c>
      <c r="B179" s="11" t="s">
        <v>331</v>
      </c>
      <c r="C179" s="1" t="s">
        <v>332</v>
      </c>
    </row>
    <row r="180" ht="345.6" spans="1:3">
      <c r="A180" s="2">
        <v>179</v>
      </c>
      <c r="B180" s="12" t="s">
        <v>333</v>
      </c>
      <c r="C180" s="1" t="s">
        <v>334</v>
      </c>
    </row>
    <row r="181" ht="100.8" spans="1:3">
      <c r="A181" s="2">
        <v>180</v>
      </c>
      <c r="B181" s="12" t="s">
        <v>335</v>
      </c>
      <c r="C181" s="1" t="s">
        <v>336</v>
      </c>
    </row>
    <row r="182" ht="409.5" spans="1:3">
      <c r="A182" s="2">
        <v>181</v>
      </c>
      <c r="B182" s="12" t="s">
        <v>337</v>
      </c>
      <c r="C182" s="1" t="s">
        <v>338</v>
      </c>
    </row>
    <row r="183" ht="129.6" spans="1:3">
      <c r="A183" s="2">
        <v>182</v>
      </c>
      <c r="B183" s="12" t="s">
        <v>339</v>
      </c>
      <c r="C183" s="1" t="s">
        <v>340</v>
      </c>
    </row>
    <row r="184" ht="57.6" spans="1:3">
      <c r="A184" s="2">
        <v>183</v>
      </c>
      <c r="B184" s="12" t="s">
        <v>341</v>
      </c>
      <c r="C184" s="1" t="s">
        <v>342</v>
      </c>
    </row>
    <row r="185" ht="43.2" spans="1:3">
      <c r="A185" s="2">
        <v>184</v>
      </c>
      <c r="B185" s="12" t="s">
        <v>343</v>
      </c>
      <c r="C185" s="1" t="s">
        <v>344</v>
      </c>
    </row>
    <row r="186" ht="43.2" spans="1:3">
      <c r="A186" s="2">
        <v>185</v>
      </c>
      <c r="B186" s="12" t="s">
        <v>345</v>
      </c>
      <c r="C186" s="1" t="s">
        <v>346</v>
      </c>
    </row>
    <row r="187" ht="201.6" spans="1:3">
      <c r="A187" s="2">
        <v>186</v>
      </c>
      <c r="B187" s="12" t="s">
        <v>347</v>
      </c>
      <c r="C187" s="1" t="s">
        <v>348</v>
      </c>
    </row>
    <row r="188" ht="409.5" spans="1:3">
      <c r="A188" s="2">
        <v>187</v>
      </c>
      <c r="B188" s="1" t="s">
        <v>349</v>
      </c>
      <c r="C188" s="1" t="s">
        <v>350</v>
      </c>
    </row>
    <row r="189" ht="86.4" spans="1:3">
      <c r="A189" s="2">
        <v>188</v>
      </c>
      <c r="B189" s="12" t="s">
        <v>351</v>
      </c>
      <c r="C189" s="1" t="s">
        <v>352</v>
      </c>
    </row>
    <row r="190" ht="43.2" spans="1:3">
      <c r="A190" s="2">
        <v>189</v>
      </c>
      <c r="B190" s="12" t="s">
        <v>353</v>
      </c>
      <c r="C190" s="1" t="s">
        <v>354</v>
      </c>
    </row>
    <row r="191" ht="43.2" spans="1:3">
      <c r="A191" s="2">
        <v>190</v>
      </c>
      <c r="B191" s="12" t="s">
        <v>355</v>
      </c>
      <c r="C191" s="1" t="s">
        <v>356</v>
      </c>
    </row>
    <row r="192" ht="129.6" spans="1:3">
      <c r="A192" s="2">
        <v>191</v>
      </c>
      <c r="B192" s="12" t="s">
        <v>357</v>
      </c>
      <c r="C192" s="1" t="s">
        <v>358</v>
      </c>
    </row>
    <row r="193" ht="28.8" spans="1:3">
      <c r="A193" s="2">
        <v>192</v>
      </c>
      <c r="B193" s="12" t="s">
        <v>359</v>
      </c>
      <c r="C193" s="1" t="s">
        <v>360</v>
      </c>
    </row>
    <row r="194" ht="172.8" spans="1:3">
      <c r="A194" s="2">
        <v>193</v>
      </c>
      <c r="B194" s="1" t="s">
        <v>361</v>
      </c>
      <c r="C194" s="1" t="s">
        <v>362</v>
      </c>
    </row>
    <row r="195" ht="28.8" spans="1:3">
      <c r="A195" s="2">
        <v>194</v>
      </c>
      <c r="B195" s="1" t="s">
        <v>363</v>
      </c>
      <c r="C195" s="1" t="s">
        <v>364</v>
      </c>
    </row>
    <row r="196" spans="1:3">
      <c r="A196" s="2">
        <v>195</v>
      </c>
      <c r="B196" s="1" t="s">
        <v>365</v>
      </c>
      <c r="C196" s="1" t="s">
        <v>366</v>
      </c>
    </row>
    <row r="197" ht="43.2" spans="1:3">
      <c r="A197" s="2">
        <v>196</v>
      </c>
      <c r="B197" s="1" t="s">
        <v>367</v>
      </c>
      <c r="C197" s="1" t="s">
        <v>368</v>
      </c>
    </row>
    <row r="198" spans="1:3">
      <c r="A198" s="2">
        <v>197</v>
      </c>
      <c r="B198" s="1" t="s">
        <v>369</v>
      </c>
      <c r="C198" s="1" t="s">
        <v>370</v>
      </c>
    </row>
    <row r="199" ht="72" spans="1:3">
      <c r="A199" s="2">
        <v>198</v>
      </c>
      <c r="B199" s="1" t="s">
        <v>371</v>
      </c>
      <c r="C199" s="1" t="s">
        <v>372</v>
      </c>
    </row>
    <row r="200" ht="28.8" spans="1:3">
      <c r="A200" s="2">
        <v>199</v>
      </c>
      <c r="B200" s="1" t="s">
        <v>373</v>
      </c>
      <c r="C200" s="1" t="s">
        <v>374</v>
      </c>
    </row>
    <row r="201" ht="43.2" spans="1:3">
      <c r="A201" s="2">
        <v>200</v>
      </c>
      <c r="B201" s="1" t="s">
        <v>375</v>
      </c>
      <c r="C201" s="1" t="s">
        <v>376</v>
      </c>
    </row>
    <row r="202" ht="43.2" spans="2:2">
      <c r="B202" s="1" t="s">
        <v>377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Sheet2</vt:lpstr>
      <vt:lpstr>Sheet3</vt:lpstr>
      <vt:lpstr>WpsReserved_CellImgList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Mr.zhang</dc:creator>
  <cp:lastModifiedBy>空白。</cp:lastModifiedBy>
  <dcterms:created xsi:type="dcterms:W3CDTF">2020-01-10T02:17:00Z</dcterms:created>
  <dcterms:modified xsi:type="dcterms:W3CDTF">2020-01-14T11:02:25Z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