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 activeTab="4"/>
  </bookViews>
  <sheets>
    <sheet name="关键词" sheetId="1" r:id="rId1"/>
    <sheet name="产品描述" sheetId="2" r:id="rId2"/>
    <sheet name="颜色" sheetId="3" r:id="rId3"/>
    <sheet name="尺码换算" sheetId="4" r:id="rId4"/>
    <sheet name="价格计算" sheetId="5" r:id="rId5"/>
    <sheet name="Sheet1" sheetId="6" r:id="rId6"/>
  </sheets>
  <externalReferences>
    <externalReference r:id="rId7"/>
  </externalReferences>
  <definedNames>
    <definedName name="ATTRIBUTEPTDMAP">[1]attributePTDMap!$A$1:$B$121</definedName>
    <definedName name="recommended_browse_nodes_">'[1]Dropdown Lists'!$A$4</definedName>
  </definedNames>
  <calcPr calcId="144525" concurrentCalc="0"/>
  <extLst/>
</workbook>
</file>

<file path=xl/sharedStrings.xml><?xml version="1.0" encoding="utf-8"?>
<sst xmlns="http://schemas.openxmlformats.org/spreadsheetml/2006/main" count="234">
  <si>
    <t>类型</t>
  </si>
  <si>
    <t>关键词</t>
  </si>
  <si>
    <t>中文解释</t>
  </si>
  <si>
    <t>男装运动长裤</t>
  </si>
  <si>
    <t>Sporthosen für Männer</t>
  </si>
  <si>
    <t>男士运动服</t>
  </si>
  <si>
    <t>Männer Dri Fit Essential Hose</t>
  </si>
  <si>
    <t>男士适合穿的裤子</t>
  </si>
  <si>
    <t>Sport-Gym Laufen schnell-trockene Kurzschlüsse</t>
  </si>
  <si>
    <t>体育馆运行快干短裤</t>
  </si>
  <si>
    <t>Schnell trocknende elastische Hose</t>
  </si>
  <si>
    <t>快干弹力裤</t>
  </si>
  <si>
    <t>Herren Fitness Laufhose</t>
  </si>
  <si>
    <t>男士健身运动短裤</t>
  </si>
  <si>
    <t>女士运动短裤</t>
  </si>
  <si>
    <t>Damen Laufhose</t>
  </si>
  <si>
    <t>女装短裤</t>
  </si>
  <si>
    <t>Frauen Yoga Hosen</t>
  </si>
  <si>
    <t>女士瑜珈裤</t>
  </si>
  <si>
    <t>Damen Dri Fit Essential Hose</t>
  </si>
  <si>
    <t>女装修身裤</t>
  </si>
  <si>
    <t>Sport &amp; Outdoor Bekleidung</t>
  </si>
  <si>
    <t>运动户外服</t>
  </si>
  <si>
    <t>女士T恤</t>
  </si>
  <si>
    <t>Schnell gebaute Farbe T-Shirt</t>
  </si>
  <si>
    <t>速干拼色T恤</t>
  </si>
  <si>
    <t>schnelle trockene sortierte Farben T-shirts</t>
  </si>
  <si>
    <t>速干多颜色T恤</t>
  </si>
  <si>
    <t>Damen Sport T-shirt Gym Elastische Fitness</t>
  </si>
  <si>
    <t>女子运动T恤健身弹性健身</t>
  </si>
  <si>
    <t>Frauen Yoga T-shirt</t>
  </si>
  <si>
    <t>女士瑜伽T恤</t>
  </si>
  <si>
    <t>Sport T-shirt für Damen</t>
  </si>
  <si>
    <t>女士运动T恤</t>
  </si>
  <si>
    <t>女士运动外套</t>
  </si>
  <si>
    <t>Damen Herbst und Winter Sport Jacke Fitness Yoga Training Laufzauber Reißverschlüsse Kapuze schnelltrocknende Jacke</t>
  </si>
  <si>
    <t>女士秋冬运动外套 健身瑜伽训练跑步 拼色拉链帽衫速干外套</t>
  </si>
  <si>
    <t>Damen Herbst und Winter Sport Jacke</t>
  </si>
  <si>
    <t>女士秋冬运动外套</t>
  </si>
  <si>
    <t>Fitness Jacke</t>
  </si>
  <si>
    <t>健身外套</t>
  </si>
  <si>
    <t>schnelltrocknende Sport Jacke</t>
  </si>
  <si>
    <t>速干运动外套</t>
  </si>
  <si>
    <t>Laufsportjacke</t>
  </si>
  <si>
    <t>跑步运动外套</t>
  </si>
  <si>
    <t>Kapuzen-Sportjacke</t>
  </si>
  <si>
    <t>连帽运动外套</t>
  </si>
  <si>
    <t>瑜伽柱</t>
  </si>
  <si>
    <t>Schaum Welle Yoga Säule</t>
  </si>
  <si>
    <t>泡沫瑜伽柱</t>
  </si>
  <si>
    <t>Yoga Säule Solide</t>
  </si>
  <si>
    <t>瑜伽柱固体</t>
  </si>
  <si>
    <t>Massage Yoga-Stick</t>
  </si>
  <si>
    <t>按摩瑜伽棒</t>
  </si>
  <si>
    <t>Muskel Entspannung Stick</t>
  </si>
  <si>
    <t>肌肉松弛棒</t>
  </si>
  <si>
    <t>Yoga-Stick</t>
  </si>
  <si>
    <t>瑜伽棒</t>
  </si>
  <si>
    <t xml:space="preserve"> Yoga-Säule Muskelentspannung Massage Yoga-Stick Fitness Muskel Entspannung Stick</t>
  </si>
  <si>
    <t>Schaum Welle Yoga Säule Solide 30 * 15 CM Schwimmpunkt Muskel Entspannung Fitness Roll Massage Solide Yoga Spalten</t>
  </si>
  <si>
    <t>泡沫轴瑜伽柱实心30*15CM浮点肌肉放松健身滚轴按摩实心瑜伽柱</t>
  </si>
  <si>
    <t xml:space="preserve"> Yoga-Säule Muskelentspannung Massage Yoga-Stick Fitness Muskel Entspannung Stick 30*15 CM</t>
  </si>
  <si>
    <t>瑜伽支柱肌肉放松按摩瑜伽棒健身肌肉松弛棒30 * 15 CM</t>
  </si>
  <si>
    <t>Gymnastikbälle</t>
  </si>
  <si>
    <t>健身球</t>
  </si>
  <si>
    <t>女装运动外套</t>
  </si>
  <si>
    <t xml:space="preserve">Damen Sport Fitness Atmungsaktiv Reißverschluss Trainingsjacke </t>
  </si>
  <si>
    <t>Kapuzenpullover Damen Sweatjacke Funktionell Kleidung</t>
  </si>
  <si>
    <t>Damen Funktionswäsche,Schnelltrocknend Laufjacke Sweatshirt</t>
  </si>
  <si>
    <t>Onlyway Nachtlauf Outdoorjacke Yoga Langarmshirt Funktionsshirt</t>
  </si>
  <si>
    <t>Damen Runningjacke Yogajacke Freizeit Pullover</t>
  </si>
  <si>
    <t>标题</t>
  </si>
  <si>
    <t>Onlyway Damen Sport Fitness Atmungsaktiv Reißverschluss Trainingsjacke,Nachtlauf Laufjacke,Yoga Langarmshirt Funktionsshirt</t>
  </si>
  <si>
    <t>3D印花连帽外套</t>
  </si>
  <si>
    <t>Männer Langarm 3D Digitaldruck Pullover</t>
  </si>
  <si>
    <t>Damen Print Kapuzen Sweatshirt Freizeit Fleece Zipper hoodie</t>
  </si>
  <si>
    <t>Herren 3D Druck Kapuzenpullover Tier</t>
  </si>
  <si>
    <t>Kosmos Cartoon Sweatshirt Weihnachten Langarm Top Herbst Spaß Hoodie</t>
  </si>
  <si>
    <t>Damen 3D Print Kapuzen Sweatshirt</t>
  </si>
  <si>
    <t>Männer Langarm 3D Digitaldruck Pullover 3D Druck Kapuzenpullover Tier Kosmos Cartoon Sweatshirt Weihnachten Top Herbst Spaß Hoodie</t>
  </si>
  <si>
    <t>描述</t>
  </si>
  <si>
    <t>女士长裤</t>
  </si>
  <si>
    <t xml:space="preserve">85% Polyester, 15% Spandex </t>
  </si>
  <si>
    <t>85％聚酯，15％氨纶</t>
  </si>
  <si>
    <t>Ultra-weiches Dri-Fit-Jersey-Gewebe leitet Schweiß von der Haut ab und hält Sie trocken und bequem</t>
  </si>
  <si>
    <t>超柔软的针织面料可以清除皮肤上的汗水，保持身体干爽舒适</t>
  </si>
  <si>
    <t>Reduzieren Sie Muskelschwingungen, wodurch das Risiko von Mikroschäden in den Muskelfasern reduziert wird</t>
  </si>
  <si>
    <t>减少肌肉振动，减少肌肉纤维微损伤的风险</t>
  </si>
  <si>
    <t>Mid-Weight-Kompression Basis-Hose für die ganze Saison verwenden</t>
  </si>
  <si>
    <t>中等重量压缩基裤全季使用</t>
  </si>
  <si>
    <t>Einfachere Ausscheidung von Milchsäure</t>
  </si>
  <si>
    <t>更容易排泄乳酸</t>
  </si>
  <si>
    <t>男士T恤</t>
  </si>
  <si>
    <t>Hohe Materialqualität, angenehm auf der Haut, gutes Aussehen.</t>
  </si>
  <si>
    <t>材质高，皮肤宜人，外观美观。</t>
  </si>
  <si>
    <t>Sorgt für sportlicheres Aussehen und erhöhtes Selbstvertrauen, beim Training oder unter der Straßenkleidung.</t>
  </si>
  <si>
    <t>提供运动风格和增加的自信心，训练期间或街头服装。</t>
  </si>
  <si>
    <t>Kurz Arm; atmungsaktiv Feuchtigkeitstransport</t>
  </si>
  <si>
    <t>短袖，透气水分运输</t>
  </si>
  <si>
    <t>Klassische, kochfeste Herren Sport T-shirt in verschiedene Größe</t>
  </si>
  <si>
    <t>经典，防水男士运动T恤各种尺寸</t>
  </si>
  <si>
    <t>女士短袖T恤</t>
  </si>
  <si>
    <t>Fügen Sie eine reflektierende Design-Ärmel, so dass die Nacht sicher reisen</t>
  </si>
  <si>
    <t>添加反光条设计袖子，让夜晚安全出行</t>
  </si>
  <si>
    <t>Um während des Trainings Leck zu vermeiden, geben Sie doppelten Schutz</t>
  </si>
  <si>
    <t>防止运动时泄露，给您双层保护</t>
  </si>
  <si>
    <t>Der Stoff ist bequem, aber nicht eng</t>
  </si>
  <si>
    <t>面料贴身舒适，但是不紧勒</t>
  </si>
  <si>
    <t>Fügen Sie eine reflektierende Streifen-Design, um die Nacht sicher zu halten</t>
  </si>
  <si>
    <t>添加反光条设计，让夜晚安全运动</t>
  </si>
  <si>
    <t>女士长袖外套</t>
  </si>
  <si>
    <t xml:space="preserve">88% Polyester, 12% Spandex </t>
  </si>
  <si>
    <t>88％聚酯，12％氨纶</t>
  </si>
  <si>
    <t>Befestigungstechnologie rigoros, nicht einfach verblassen</t>
  </si>
  <si>
    <t>固色技术严谨，不轻易掉色</t>
  </si>
  <si>
    <t>Dieses Kleidungsstück atmungsaktiv schweißt, reduziert den Geruch</t>
  </si>
  <si>
    <t>这件服装面料透气排汗，减少异味</t>
  </si>
  <si>
    <t>颜色</t>
  </si>
  <si>
    <t>缩写</t>
  </si>
  <si>
    <t>德语</t>
  </si>
  <si>
    <t>灰色</t>
  </si>
  <si>
    <t>GY</t>
  </si>
  <si>
    <t>Grau</t>
  </si>
  <si>
    <t>黑色</t>
  </si>
  <si>
    <t>BK</t>
  </si>
  <si>
    <t>Schwarz</t>
  </si>
  <si>
    <t>蓝色</t>
  </si>
  <si>
    <t>BE</t>
  </si>
  <si>
    <t>Blau</t>
  </si>
  <si>
    <t>红色</t>
  </si>
  <si>
    <t>RE</t>
  </si>
  <si>
    <t>Rot</t>
  </si>
  <si>
    <t>枚红色</t>
  </si>
  <si>
    <t>RS</t>
  </si>
  <si>
    <t>Rosa</t>
  </si>
  <si>
    <t>白色</t>
  </si>
  <si>
    <t>WH</t>
  </si>
  <si>
    <t>Weiß</t>
  </si>
  <si>
    <t>绿色</t>
  </si>
  <si>
    <t>GR</t>
  </si>
  <si>
    <t>Grün</t>
  </si>
  <si>
    <t>藏青色</t>
  </si>
  <si>
    <t>ZQ</t>
  </si>
  <si>
    <t>Marineblau</t>
  </si>
  <si>
    <t>橙色</t>
  </si>
  <si>
    <t>OR</t>
  </si>
  <si>
    <t>Orange</t>
  </si>
  <si>
    <t>迷彩色</t>
  </si>
  <si>
    <t>MC</t>
  </si>
  <si>
    <t>Camouflage</t>
  </si>
  <si>
    <t>迷彩-白</t>
  </si>
  <si>
    <t>MCWH</t>
  </si>
  <si>
    <t>Camouflage-Weiß</t>
  </si>
  <si>
    <t>黑色间白色</t>
  </si>
  <si>
    <t>BKWH</t>
  </si>
  <si>
    <t xml:space="preserve">Schwarz-Weiß
</t>
  </si>
  <si>
    <t>黑色间绿色</t>
  </si>
  <si>
    <t>BKGR</t>
  </si>
  <si>
    <t>Schwarz-Grün</t>
  </si>
  <si>
    <t>黑色间枚红色</t>
  </si>
  <si>
    <t>BKRS</t>
  </si>
  <si>
    <t>bu</t>
  </si>
  <si>
    <t>黑色间蓝色</t>
  </si>
  <si>
    <t>BKBE</t>
  </si>
  <si>
    <t>Schwarz-Blau</t>
  </si>
  <si>
    <t>黄色</t>
  </si>
  <si>
    <t>YE</t>
  </si>
  <si>
    <t>Gelb</t>
  </si>
  <si>
    <t>紫色</t>
  </si>
  <si>
    <t>PP</t>
  </si>
  <si>
    <t>Lila</t>
  </si>
  <si>
    <t>名称</t>
  </si>
  <si>
    <t>长度</t>
  </si>
  <si>
    <t>腰围/胸围</t>
  </si>
  <si>
    <t>尺码</t>
  </si>
  <si>
    <t>适合身高</t>
  </si>
  <si>
    <t>男士运动长裤</t>
  </si>
  <si>
    <t>88cm/34.64"</t>
  </si>
  <si>
    <t>62cm/24.4"</t>
  </si>
  <si>
    <t>XS</t>
  </si>
  <si>
    <t>90cm/35.43"</t>
  </si>
  <si>
    <t>66cm/25.94"</t>
  </si>
  <si>
    <t>S</t>
  </si>
  <si>
    <t>92cm/34,64"</t>
  </si>
  <si>
    <t>70cm/27.55"</t>
  </si>
  <si>
    <t>M</t>
  </si>
  <si>
    <t>94cm/37"</t>
  </si>
  <si>
    <t>74cm/29.13"</t>
  </si>
  <si>
    <t>L</t>
  </si>
  <si>
    <t>96cm/37.79"</t>
  </si>
  <si>
    <t>78cm/30.7"</t>
  </si>
  <si>
    <t>XL</t>
  </si>
  <si>
    <t>98cm/38.58"</t>
  </si>
  <si>
    <t>82cm/32.28"</t>
  </si>
  <si>
    <t>XXL</t>
  </si>
  <si>
    <t>女士短袖上衣</t>
  </si>
  <si>
    <t>54cm/21.25"</t>
  </si>
  <si>
    <t>76cm/29.92"</t>
  </si>
  <si>
    <t>55cm/21.65"</t>
  </si>
  <si>
    <t>80cm/31.49"</t>
  </si>
  <si>
    <t>56cm/22"</t>
  </si>
  <si>
    <t>84cm/33"</t>
  </si>
  <si>
    <t>57cm/22.44"</t>
  </si>
  <si>
    <t>31cm/12.2"</t>
  </si>
  <si>
    <t>60cm/23.62"</t>
  </si>
  <si>
    <t>155-160cm</t>
  </si>
  <si>
    <t>31.5cm/12.4"</t>
  </si>
  <si>
    <t>64cm/25.19"</t>
  </si>
  <si>
    <t>32cm/13"</t>
  </si>
  <si>
    <t>68cm/26.77"</t>
  </si>
  <si>
    <t>160-165cm</t>
  </si>
  <si>
    <t>32.5cm/12.79"</t>
  </si>
  <si>
    <t>72cm/28.34"</t>
  </si>
  <si>
    <t>165-170cm</t>
  </si>
  <si>
    <t>例子</t>
  </si>
  <si>
    <t>货物价格</t>
  </si>
  <si>
    <t>重量</t>
  </si>
  <si>
    <t>运费</t>
  </si>
  <si>
    <t>亚马逊售价</t>
  </si>
  <si>
    <t>Ebay售价</t>
  </si>
  <si>
    <t>3D卫衣连帽</t>
  </si>
  <si>
    <t>黑白骷髅头1.8</t>
  </si>
  <si>
    <t>2米</t>
  </si>
  <si>
    <t>2.4米</t>
  </si>
  <si>
    <t>骷髅头全花single</t>
  </si>
  <si>
    <t>queen</t>
  </si>
  <si>
    <t>king</t>
  </si>
  <si>
    <t>玉儿恋8001</t>
  </si>
  <si>
    <t>玉儿恋2052短裤</t>
  </si>
  <si>
    <t>玉儿恋2001工字背</t>
  </si>
  <si>
    <t>5017长裤</t>
  </si>
  <si>
    <t>2040哈伦裤</t>
  </si>
  <si>
    <t>米多围裙</t>
  </si>
  <si>
    <t>米多运动裤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</si>
</sst>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_ "/>
  </numFmts>
  <fonts count="7">
    <font>
      <sz val="11"/>
      <color indexed="8"/>
      <name val="宋体"/>
      <family val="2"/>
      <charset val="134"/>
    </font>
    <font>
      <sz val="11"/>
      <color indexed="0"/>
      <name val="宋体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0"/>
      <name val="Calibri"/>
      <family val="2"/>
      <charset val="134"/>
    </font>
    <font>
      <sz val="10"/>
      <color indexed="8"/>
      <name val="宋体"/>
      <family val="2"/>
      <charset val="134"/>
    </font>
    <font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1"/>
        <bgColor indexed="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7" fontId="1" fillId="0" borderId="0" xfId="0" applyNumberFormat="1" applyFont="1" applyFill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4" borderId="2" xfId="0" applyFont="1" applyFill="1" applyBorder="1" applyAlignment="1"/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dxfs count="1">
    <dxf>
      <font>
        <name val="Calibri"/>
        <family val="2"/>
        <b val="0"/>
        <i val="0"/>
        <sz val="11"/>
        <color indexed="8"/>
      </font>
      <fill>
        <patternFill>
          <fgColor indexed="10"/>
          <bgColor indexed="9"/>
        </patternFill>
      </fill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-Shirts(2)%20&#22899;&#22763;T&#24676;205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ktionen"/>
      <sheetName val="icons"/>
      <sheetName val="Info zu Produktabbildungen"/>
      <sheetName val="Datendefinitionen"/>
      <sheetName val="Vorlage"/>
      <sheetName val="International URLs"/>
      <sheetName val="International Settings"/>
      <sheetName val="DropdownSizer"/>
      <sheetName val="Gültige Werte"/>
      <sheetName val="Browse Data"/>
      <sheetName val="International Translations"/>
      <sheetName val="Data Validation"/>
      <sheetName val="International Data"/>
      <sheetName val="Beispiel"/>
      <sheetName val="Dropdown Lists"/>
      <sheetName val="attributePTD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3"/>
  <sheetViews>
    <sheetView topLeftCell="A25" workbookViewId="0">
      <selection activeCell="B42" sqref="B42"/>
    </sheetView>
  </sheetViews>
  <sheetFormatPr defaultColWidth="9" defaultRowHeight="13.5" outlineLevelCol="2"/>
  <cols>
    <col min="1" max="1" width="12.125" customWidth="1"/>
    <col min="2" max="2" width="52.5" customWidth="1"/>
    <col min="3" max="3" width="27.625" customWidth="1"/>
  </cols>
  <sheetData>
    <row r="1" spans="1:3">
      <c r="A1" s="15" t="s">
        <v>0</v>
      </c>
      <c r="B1" s="16" t="s">
        <v>1</v>
      </c>
      <c r="C1" s="16" t="s">
        <v>2</v>
      </c>
    </row>
    <row r="2" spans="1:3">
      <c r="A2" s="17" t="s">
        <v>3</v>
      </c>
      <c r="B2" s="18" t="s">
        <v>4</v>
      </c>
      <c r="C2" s="18" t="s">
        <v>5</v>
      </c>
    </row>
    <row r="3" spans="1:3">
      <c r="A3" s="17"/>
      <c r="B3" s="18" t="s">
        <v>6</v>
      </c>
      <c r="C3" s="18" t="s">
        <v>7</v>
      </c>
    </row>
    <row r="4" spans="1:3">
      <c r="A4" s="17"/>
      <c r="B4" s="18" t="s">
        <v>8</v>
      </c>
      <c r="C4" s="18" t="s">
        <v>9</v>
      </c>
    </row>
    <row r="5" spans="1:3">
      <c r="A5" s="17"/>
      <c r="B5" s="18" t="s">
        <v>10</v>
      </c>
      <c r="C5" s="18" t="s">
        <v>11</v>
      </c>
    </row>
    <row r="6" spans="1:3">
      <c r="A6" s="17"/>
      <c r="B6" s="18" t="s">
        <v>12</v>
      </c>
      <c r="C6" s="18" t="s">
        <v>13</v>
      </c>
    </row>
    <row r="7" spans="1:3">
      <c r="A7" s="17" t="s">
        <v>14</v>
      </c>
      <c r="B7" s="18" t="s">
        <v>15</v>
      </c>
      <c r="C7" s="18" t="s">
        <v>16</v>
      </c>
    </row>
    <row r="8" spans="1:3">
      <c r="A8" s="17"/>
      <c r="B8" s="18" t="s">
        <v>17</v>
      </c>
      <c r="C8" s="18" t="s">
        <v>18</v>
      </c>
    </row>
    <row r="9" spans="1:3">
      <c r="A9" s="17"/>
      <c r="B9" s="18" t="s">
        <v>19</v>
      </c>
      <c r="C9" s="18" t="s">
        <v>20</v>
      </c>
    </row>
    <row r="10" spans="1:3">
      <c r="A10" s="17"/>
      <c r="B10" s="18" t="s">
        <v>8</v>
      </c>
      <c r="C10" s="18" t="s">
        <v>9</v>
      </c>
    </row>
    <row r="11" spans="1:3">
      <c r="A11" s="17"/>
      <c r="B11" s="18" t="s">
        <v>21</v>
      </c>
      <c r="C11" s="18" t="s">
        <v>22</v>
      </c>
    </row>
    <row r="12" spans="1:3">
      <c r="A12" s="1" t="s">
        <v>23</v>
      </c>
      <c r="B12" s="18" t="s">
        <v>24</v>
      </c>
      <c r="C12" s="18" t="s">
        <v>25</v>
      </c>
    </row>
    <row r="13" spans="1:3">
      <c r="A13" s="1"/>
      <c r="B13" s="18" t="s">
        <v>26</v>
      </c>
      <c r="C13" s="18" t="s">
        <v>27</v>
      </c>
    </row>
    <row r="14" spans="1:3">
      <c r="A14" s="1"/>
      <c r="B14" s="18" t="s">
        <v>28</v>
      </c>
      <c r="C14" s="18" t="s">
        <v>29</v>
      </c>
    </row>
    <row r="15" spans="1:3">
      <c r="A15" s="1"/>
      <c r="B15" t="s">
        <v>30</v>
      </c>
      <c r="C15" t="s">
        <v>31</v>
      </c>
    </row>
    <row r="16" spans="1:3">
      <c r="A16" s="1"/>
      <c r="B16" s="18" t="s">
        <v>32</v>
      </c>
      <c r="C16" t="s">
        <v>33</v>
      </c>
    </row>
    <row r="17" spans="1:3">
      <c r="A17" s="1" t="s">
        <v>34</v>
      </c>
      <c r="B17" t="s">
        <v>35</v>
      </c>
      <c r="C17" t="s">
        <v>36</v>
      </c>
    </row>
    <row r="18" spans="1:3">
      <c r="A18" s="1"/>
      <c r="B18" t="s">
        <v>37</v>
      </c>
      <c r="C18" t="s">
        <v>38</v>
      </c>
    </row>
    <row r="19" spans="1:3">
      <c r="A19" s="1"/>
      <c r="B19" t="s">
        <v>39</v>
      </c>
      <c r="C19" t="s">
        <v>40</v>
      </c>
    </row>
    <row r="20" spans="1:3">
      <c r="A20" s="1"/>
      <c r="B20" t="s">
        <v>41</v>
      </c>
      <c r="C20" t="s">
        <v>42</v>
      </c>
    </row>
    <row r="21" spans="1:3">
      <c r="A21" s="1"/>
      <c r="B21" t="s">
        <v>43</v>
      </c>
      <c r="C21" t="s">
        <v>44</v>
      </c>
    </row>
    <row r="22" spans="1:3">
      <c r="A22" s="1"/>
      <c r="B22" t="s">
        <v>45</v>
      </c>
      <c r="C22" t="s">
        <v>46</v>
      </c>
    </row>
    <row r="23" spans="1:3">
      <c r="A23" s="1" t="s">
        <v>47</v>
      </c>
      <c r="B23" t="s">
        <v>48</v>
      </c>
      <c r="C23" t="s">
        <v>49</v>
      </c>
    </row>
    <row r="24" spans="1:3">
      <c r="A24" s="1"/>
      <c r="B24" t="s">
        <v>50</v>
      </c>
      <c r="C24" t="s">
        <v>51</v>
      </c>
    </row>
    <row r="25" spans="1:3">
      <c r="A25" s="1"/>
      <c r="B25" t="s">
        <v>52</v>
      </c>
      <c r="C25" t="s">
        <v>53</v>
      </c>
    </row>
    <row r="26" spans="1:3">
      <c r="A26" s="1"/>
      <c r="B26" t="s">
        <v>54</v>
      </c>
      <c r="C26" t="s">
        <v>55</v>
      </c>
    </row>
    <row r="27" spans="1:3">
      <c r="A27" s="1"/>
      <c r="B27" t="s">
        <v>56</v>
      </c>
      <c r="C27" t="s">
        <v>57</v>
      </c>
    </row>
    <row r="28" spans="1:2">
      <c r="A28" s="1"/>
      <c r="B28" t="s">
        <v>58</v>
      </c>
    </row>
    <row r="29" ht="40.5" spans="1:3">
      <c r="A29" s="1"/>
      <c r="B29" t="s">
        <v>59</v>
      </c>
      <c r="C29" s="19" t="s">
        <v>60</v>
      </c>
    </row>
    <row r="30" spans="1:3">
      <c r="A30" s="1"/>
      <c r="B30" t="s">
        <v>61</v>
      </c>
      <c r="C30" t="s">
        <v>62</v>
      </c>
    </row>
    <row r="31" spans="2:3">
      <c r="B31" t="s">
        <v>63</v>
      </c>
      <c r="C31" t="s">
        <v>64</v>
      </c>
    </row>
    <row r="32" spans="1:2">
      <c r="A32" s="1" t="s">
        <v>65</v>
      </c>
      <c r="B32" t="s">
        <v>66</v>
      </c>
    </row>
    <row r="33" spans="1:2">
      <c r="A33" s="1"/>
      <c r="B33" t="s">
        <v>67</v>
      </c>
    </row>
    <row r="34" spans="1:2">
      <c r="A34" s="1"/>
      <c r="B34" t="s">
        <v>68</v>
      </c>
    </row>
    <row r="35" spans="1:2">
      <c r="A35" s="1"/>
      <c r="B35" t="s">
        <v>69</v>
      </c>
    </row>
    <row r="36" spans="1:2">
      <c r="A36" s="1"/>
      <c r="B36" t="s">
        <v>70</v>
      </c>
    </row>
    <row r="37" spans="1:2">
      <c r="A37" t="s">
        <v>71</v>
      </c>
      <c r="B37" t="s">
        <v>72</v>
      </c>
    </row>
    <row r="38" spans="1:2">
      <c r="A38" s="1" t="s">
        <v>73</v>
      </c>
      <c r="B38" t="s">
        <v>74</v>
      </c>
    </row>
    <row r="39" spans="1:2">
      <c r="A39" s="1"/>
      <c r="B39" t="s">
        <v>75</v>
      </c>
    </row>
    <row r="40" spans="1:2">
      <c r="A40" s="1"/>
      <c r="B40" t="s">
        <v>76</v>
      </c>
    </row>
    <row r="41" spans="1:2">
      <c r="A41" s="1"/>
      <c r="B41" t="s">
        <v>77</v>
      </c>
    </row>
    <row r="42" spans="1:2">
      <c r="A42" s="1"/>
      <c r="B42" t="s">
        <v>78</v>
      </c>
    </row>
    <row r="43" spans="1:2">
      <c r="A43" t="s">
        <v>71</v>
      </c>
      <c r="B43" t="s">
        <v>79</v>
      </c>
    </row>
  </sheetData>
  <mergeCells count="7">
    <mergeCell ref="A2:A6"/>
    <mergeCell ref="A7:A11"/>
    <mergeCell ref="A12:A16"/>
    <mergeCell ref="A17:A22"/>
    <mergeCell ref="A23:A30"/>
    <mergeCell ref="A32:A36"/>
    <mergeCell ref="A38:A4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topLeftCell="A3" workbookViewId="0">
      <selection activeCell="B6" sqref="B6"/>
    </sheetView>
  </sheetViews>
  <sheetFormatPr defaultColWidth="9" defaultRowHeight="13.5" outlineLevelCol="2"/>
  <cols>
    <col min="1" max="1" width="13" customWidth="1"/>
    <col min="2" max="2" width="108.125" customWidth="1"/>
    <col min="3" max="3" width="57" customWidth="1"/>
  </cols>
  <sheetData>
    <row r="1" ht="24.75" customHeight="1" spans="1:3">
      <c r="A1" s="15" t="s">
        <v>0</v>
      </c>
      <c r="B1" s="15" t="s">
        <v>80</v>
      </c>
      <c r="C1" s="15" t="s">
        <v>2</v>
      </c>
    </row>
    <row r="2" spans="1:3">
      <c r="A2" s="1" t="s">
        <v>81</v>
      </c>
      <c r="B2" t="s">
        <v>82</v>
      </c>
      <c r="C2" t="s">
        <v>83</v>
      </c>
    </row>
    <row r="3" spans="1:3">
      <c r="A3" s="1"/>
      <c r="B3" t="s">
        <v>84</v>
      </c>
      <c r="C3" t="s">
        <v>85</v>
      </c>
    </row>
    <row r="4" spans="1:3">
      <c r="A4" s="1"/>
      <c r="B4" t="s">
        <v>86</v>
      </c>
      <c r="C4" t="s">
        <v>87</v>
      </c>
    </row>
    <row r="5" spans="1:3">
      <c r="A5" s="1"/>
      <c r="B5" t="s">
        <v>88</v>
      </c>
      <c r="C5" t="s">
        <v>89</v>
      </c>
    </row>
    <row r="6" spans="1:3">
      <c r="A6" s="1"/>
      <c r="B6" t="s">
        <v>90</v>
      </c>
      <c r="C6" t="s">
        <v>91</v>
      </c>
    </row>
    <row r="7" spans="1:3">
      <c r="A7" s="1" t="s">
        <v>92</v>
      </c>
      <c r="B7" t="s">
        <v>93</v>
      </c>
      <c r="C7" t="s">
        <v>94</v>
      </c>
    </row>
    <row r="8" spans="1:3">
      <c r="A8" s="1"/>
      <c r="B8" t="s">
        <v>95</v>
      </c>
      <c r="C8" t="s">
        <v>96</v>
      </c>
    </row>
    <row r="9" spans="1:3">
      <c r="A9" s="1"/>
      <c r="B9" t="s">
        <v>97</v>
      </c>
      <c r="C9" t="s">
        <v>98</v>
      </c>
    </row>
    <row r="10" spans="1:3">
      <c r="A10" s="1"/>
      <c r="B10" t="s">
        <v>99</v>
      </c>
      <c r="C10" t="s">
        <v>100</v>
      </c>
    </row>
    <row r="11" spans="1:3">
      <c r="A11" t="s">
        <v>101</v>
      </c>
      <c r="B11" t="s">
        <v>102</v>
      </c>
      <c r="C11" t="s">
        <v>103</v>
      </c>
    </row>
    <row r="12" spans="1:3">
      <c r="A12" s="1" t="s">
        <v>14</v>
      </c>
      <c r="B12" t="s">
        <v>104</v>
      </c>
      <c r="C12" t="s">
        <v>105</v>
      </c>
    </row>
    <row r="13" spans="1:3">
      <c r="A13" s="1"/>
      <c r="B13" t="s">
        <v>106</v>
      </c>
      <c r="C13" t="s">
        <v>107</v>
      </c>
    </row>
    <row r="14" spans="1:3">
      <c r="A14" s="1"/>
      <c r="B14" t="s">
        <v>108</v>
      </c>
      <c r="C14" t="s">
        <v>109</v>
      </c>
    </row>
    <row r="15" spans="1:3">
      <c r="A15" s="1" t="s">
        <v>110</v>
      </c>
      <c r="B15" t="s">
        <v>111</v>
      </c>
      <c r="C15" t="s">
        <v>112</v>
      </c>
    </row>
    <row r="16" spans="1:3">
      <c r="A16" s="1"/>
      <c r="B16" t="s">
        <v>113</v>
      </c>
      <c r="C16" t="s">
        <v>114</v>
      </c>
    </row>
    <row r="17" spans="1:3">
      <c r="A17" s="1"/>
      <c r="B17" t="s">
        <v>115</v>
      </c>
      <c r="C17" t="s">
        <v>116</v>
      </c>
    </row>
  </sheetData>
  <mergeCells count="4">
    <mergeCell ref="A2:A6"/>
    <mergeCell ref="A7:A10"/>
    <mergeCell ref="A12:A14"/>
    <mergeCell ref="A15:A17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4"/>
  <sheetViews>
    <sheetView workbookViewId="0">
      <selection activeCell="C8" sqref="C8"/>
    </sheetView>
  </sheetViews>
  <sheetFormatPr defaultColWidth="9" defaultRowHeight="13.5" outlineLevelCol="2"/>
  <cols>
    <col min="1" max="1" width="14.375" customWidth="1"/>
    <col min="3" max="3" width="18.625" customWidth="1"/>
  </cols>
  <sheetData>
    <row r="1" ht="15" customHeight="1" spans="1:3">
      <c r="A1" s="5" t="s">
        <v>117</v>
      </c>
      <c r="B1" s="5" t="s">
        <v>118</v>
      </c>
      <c r="C1" s="5" t="s">
        <v>119</v>
      </c>
    </row>
    <row r="2" ht="20.1" customHeight="1" spans="1:3">
      <c r="A2" s="6" t="s">
        <v>120</v>
      </c>
      <c r="B2" s="6" t="s">
        <v>121</v>
      </c>
      <c r="C2" s="7" t="s">
        <v>122</v>
      </c>
    </row>
    <row r="3" ht="20.1" customHeight="1" spans="1:3">
      <c r="A3" s="6" t="s">
        <v>123</v>
      </c>
      <c r="B3" s="6" t="s">
        <v>124</v>
      </c>
      <c r="C3" s="8" t="s">
        <v>125</v>
      </c>
    </row>
    <row r="4" ht="20.1" customHeight="1" spans="1:3">
      <c r="A4" s="6" t="s">
        <v>126</v>
      </c>
      <c r="B4" s="6" t="s">
        <v>127</v>
      </c>
      <c r="C4" s="9" t="s">
        <v>128</v>
      </c>
    </row>
    <row r="5" ht="20.1" customHeight="1" spans="1:3">
      <c r="A5" s="6" t="s">
        <v>129</v>
      </c>
      <c r="B5" s="6" t="s">
        <v>130</v>
      </c>
      <c r="C5" s="9" t="s">
        <v>131</v>
      </c>
    </row>
    <row r="6" ht="20.1" customHeight="1" spans="1:3">
      <c r="A6" s="6" t="s">
        <v>132</v>
      </c>
      <c r="B6" s="6" t="s">
        <v>133</v>
      </c>
      <c r="C6" s="9" t="s">
        <v>134</v>
      </c>
    </row>
    <row r="7" ht="20.1" customHeight="1" spans="1:3">
      <c r="A7" s="6" t="s">
        <v>135</v>
      </c>
      <c r="B7" s="6" t="s">
        <v>136</v>
      </c>
      <c r="C7" s="10" t="s">
        <v>137</v>
      </c>
    </row>
    <row r="8" ht="20.1" customHeight="1" spans="1:3">
      <c r="A8" s="6" t="s">
        <v>138</v>
      </c>
      <c r="B8" s="6" t="s">
        <v>139</v>
      </c>
      <c r="C8" s="7" t="s">
        <v>140</v>
      </c>
    </row>
    <row r="9" ht="20.1" customHeight="1" spans="1:3">
      <c r="A9" s="6" t="s">
        <v>141</v>
      </c>
      <c r="B9" s="6" t="s">
        <v>142</v>
      </c>
      <c r="C9" s="9" t="s">
        <v>143</v>
      </c>
    </row>
    <row r="10" ht="20.1" customHeight="1" spans="1:3">
      <c r="A10" s="6" t="s">
        <v>144</v>
      </c>
      <c r="B10" s="6" t="s">
        <v>145</v>
      </c>
      <c r="C10" s="11" t="s">
        <v>146</v>
      </c>
    </row>
    <row r="11" ht="20.1" customHeight="1" spans="1:3">
      <c r="A11" s="6" t="s">
        <v>147</v>
      </c>
      <c r="B11" s="6" t="s">
        <v>148</v>
      </c>
      <c r="C11" s="7" t="s">
        <v>149</v>
      </c>
    </row>
    <row r="12" ht="20.1" customHeight="1" spans="1:3">
      <c r="A12" s="6" t="s">
        <v>150</v>
      </c>
      <c r="B12" s="6" t="s">
        <v>151</v>
      </c>
      <c r="C12" s="7" t="s">
        <v>152</v>
      </c>
    </row>
    <row r="13" ht="20.1" customHeight="1" spans="1:3">
      <c r="A13" s="6" t="s">
        <v>153</v>
      </c>
      <c r="B13" s="12" t="s">
        <v>154</v>
      </c>
      <c r="C13" s="13" t="s">
        <v>155</v>
      </c>
    </row>
    <row r="14" ht="20.1" customHeight="1" spans="1:3">
      <c r="A14" s="6" t="s">
        <v>156</v>
      </c>
      <c r="B14" s="12" t="s">
        <v>157</v>
      </c>
      <c r="C14" s="13" t="s">
        <v>158</v>
      </c>
    </row>
    <row r="15" spans="1:3">
      <c r="A15" s="6" t="s">
        <v>159</v>
      </c>
      <c r="B15" s="6" t="s">
        <v>160</v>
      </c>
      <c r="C15" s="6" t="s">
        <v>161</v>
      </c>
    </row>
    <row r="16" spans="1:3">
      <c r="A16" s="6" t="s">
        <v>162</v>
      </c>
      <c r="B16" s="6" t="s">
        <v>163</v>
      </c>
      <c r="C16" s="6" t="s">
        <v>164</v>
      </c>
    </row>
    <row r="17" ht="15" spans="1:3">
      <c r="A17" s="1" t="s">
        <v>165</v>
      </c>
      <c r="B17" s="1" t="s">
        <v>166</v>
      </c>
      <c r="C17" s="14" t="s">
        <v>167</v>
      </c>
    </row>
    <row r="18" ht="15" spans="1:3">
      <c r="A18" s="1" t="s">
        <v>168</v>
      </c>
      <c r="B18" s="1" t="s">
        <v>169</v>
      </c>
      <c r="C18" s="14" t="s">
        <v>170</v>
      </c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</sheetData>
  <conditionalFormatting sqref="C8:C10 C3">
    <cfRule type="expression" dxfId="0" priority="1" stopIfTrue="1">
      <formula>IF(LEN(C3)&gt;0,1,0)</formula>
    </cfRule>
  </conditionalFormatting>
  <dataValidations count="1">
    <dataValidation allowBlank="1" showInputMessage="1" showErrorMessage="1" prompt="Erforderlich?:Empfohlen&#10;Definition und Verwendung:Die Farbe des Produkts. In dieses Feld dürfen keine Werte für Teamfarben, Spieler oder Namen eingetragen werden. Für diese Werte sind die entsprechenden Felder zu nutz..." sqref="C3 C5:C6 C8:C10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D3" sqref="D3:D7"/>
    </sheetView>
  </sheetViews>
  <sheetFormatPr defaultColWidth="9" defaultRowHeight="13.5" outlineLevelCol="4"/>
  <cols>
    <col min="1" max="1" width="14.25" customWidth="1"/>
    <col min="2" max="2" width="15.5" customWidth="1"/>
    <col min="3" max="3" width="13.875" customWidth="1"/>
  </cols>
  <sheetData>
    <row r="1" spans="1:5">
      <c r="A1" s="1" t="s">
        <v>171</v>
      </c>
      <c r="B1" s="1" t="s">
        <v>172</v>
      </c>
      <c r="C1" s="1" t="s">
        <v>173</v>
      </c>
      <c r="D1" s="1" t="s">
        <v>174</v>
      </c>
      <c r="E1" t="s">
        <v>175</v>
      </c>
    </row>
    <row r="2" spans="1:4">
      <c r="A2" s="1" t="s">
        <v>176</v>
      </c>
      <c r="B2" s="4" t="s">
        <v>177</v>
      </c>
      <c r="C2" s="4" t="s">
        <v>178</v>
      </c>
      <c r="D2" s="1" t="s">
        <v>179</v>
      </c>
    </row>
    <row r="3" spans="1:4">
      <c r="A3" s="1"/>
      <c r="B3" s="4" t="s">
        <v>180</v>
      </c>
      <c r="C3" s="4" t="s">
        <v>181</v>
      </c>
      <c r="D3" s="1" t="s">
        <v>182</v>
      </c>
    </row>
    <row r="4" spans="1:4">
      <c r="A4" s="1"/>
      <c r="B4" s="4" t="s">
        <v>183</v>
      </c>
      <c r="C4" s="4" t="s">
        <v>184</v>
      </c>
      <c r="D4" s="1" t="s">
        <v>185</v>
      </c>
    </row>
    <row r="5" spans="1:4">
      <c r="A5" s="1"/>
      <c r="B5" s="4" t="s">
        <v>186</v>
      </c>
      <c r="C5" s="4" t="s">
        <v>187</v>
      </c>
      <c r="D5" s="1" t="s">
        <v>188</v>
      </c>
    </row>
    <row r="6" spans="1:4">
      <c r="A6" s="1"/>
      <c r="B6" s="4" t="s">
        <v>189</v>
      </c>
      <c r="C6" s="4" t="s">
        <v>190</v>
      </c>
      <c r="D6" s="1" t="s">
        <v>191</v>
      </c>
    </row>
    <row r="7" spans="1:4">
      <c r="A7" s="1"/>
      <c r="B7" s="4" t="s">
        <v>192</v>
      </c>
      <c r="C7" s="4" t="s">
        <v>193</v>
      </c>
      <c r="D7" s="1" t="s">
        <v>194</v>
      </c>
    </row>
    <row r="8" spans="1:4">
      <c r="A8" s="1" t="s">
        <v>195</v>
      </c>
      <c r="B8" s="4" t="s">
        <v>196</v>
      </c>
      <c r="C8" s="4" t="s">
        <v>197</v>
      </c>
      <c r="D8" s="1" t="s">
        <v>182</v>
      </c>
    </row>
    <row r="9" spans="1:4">
      <c r="A9" s="1"/>
      <c r="B9" s="4" t="s">
        <v>198</v>
      </c>
      <c r="C9" s="4" t="s">
        <v>199</v>
      </c>
      <c r="D9" s="1" t="s">
        <v>185</v>
      </c>
    </row>
    <row r="10" spans="1:4">
      <c r="A10" s="1"/>
      <c r="B10" s="4" t="s">
        <v>200</v>
      </c>
      <c r="C10" s="4" t="s">
        <v>201</v>
      </c>
      <c r="D10" s="1" t="s">
        <v>188</v>
      </c>
    </row>
    <row r="11" spans="1:4">
      <c r="A11" s="1"/>
      <c r="B11" s="4" t="s">
        <v>202</v>
      </c>
      <c r="C11" s="4" t="s">
        <v>177</v>
      </c>
      <c r="D11" s="1" t="s">
        <v>191</v>
      </c>
    </row>
    <row r="12" spans="1:5">
      <c r="A12" s="1" t="s">
        <v>14</v>
      </c>
      <c r="B12" t="s">
        <v>203</v>
      </c>
      <c r="C12" t="s">
        <v>204</v>
      </c>
      <c r="D12" s="1" t="s">
        <v>182</v>
      </c>
      <c r="E12" t="s">
        <v>205</v>
      </c>
    </row>
    <row r="13" spans="1:5">
      <c r="A13" s="1"/>
      <c r="B13" t="s">
        <v>206</v>
      </c>
      <c r="C13" t="s">
        <v>207</v>
      </c>
      <c r="D13" s="1" t="s">
        <v>185</v>
      </c>
      <c r="E13" t="s">
        <v>205</v>
      </c>
    </row>
    <row r="14" spans="1:5">
      <c r="A14" s="1"/>
      <c r="B14" t="s">
        <v>208</v>
      </c>
      <c r="C14" t="s">
        <v>209</v>
      </c>
      <c r="D14" s="1" t="s">
        <v>188</v>
      </c>
      <c r="E14" t="s">
        <v>210</v>
      </c>
    </row>
    <row r="15" spans="1:5">
      <c r="A15" s="1"/>
      <c r="B15" t="s">
        <v>211</v>
      </c>
      <c r="C15" t="s">
        <v>212</v>
      </c>
      <c r="D15" s="1" t="s">
        <v>191</v>
      </c>
      <c r="E15" t="s">
        <v>213</v>
      </c>
    </row>
  </sheetData>
  <mergeCells count="3">
    <mergeCell ref="A2:A7"/>
    <mergeCell ref="A8:A11"/>
    <mergeCell ref="A12:A15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7"/>
  <sheetViews>
    <sheetView tabSelected="1" workbookViewId="0">
      <selection activeCell="L18" sqref="L18"/>
    </sheetView>
  </sheetViews>
  <sheetFormatPr defaultColWidth="9" defaultRowHeight="13.5"/>
  <cols>
    <col min="1" max="1" width="11" style="1" customWidth="1"/>
    <col min="2" max="4" width="9" style="1"/>
    <col min="5" max="5" width="10.875" style="2" customWidth="1"/>
    <col min="6" max="6" width="12.625" style="2"/>
    <col min="10" max="10" width="16"/>
  </cols>
  <sheetData>
    <row r="1" spans="1:6">
      <c r="A1" s="1" t="s">
        <v>214</v>
      </c>
      <c r="B1" s="1" t="s">
        <v>215</v>
      </c>
      <c r="C1" s="1" t="s">
        <v>216</v>
      </c>
      <c r="D1" s="1" t="s">
        <v>217</v>
      </c>
      <c r="E1" s="2" t="s">
        <v>218</v>
      </c>
      <c r="F1" s="2" t="s">
        <v>219</v>
      </c>
    </row>
    <row r="2" spans="1:6">
      <c r="A2" s="1" t="s">
        <v>220</v>
      </c>
      <c r="B2" s="1">
        <v>43</v>
      </c>
      <c r="C2" s="1">
        <v>0.5</v>
      </c>
      <c r="D2" s="1">
        <f t="shared" ref="D2:D21" si="0">C2*50+20</f>
        <v>45</v>
      </c>
      <c r="E2" s="2">
        <f t="shared" ref="E2:E21" si="1">(B2+D2)*1.6/7.4-1.99</f>
        <v>17.037027027027</v>
      </c>
      <c r="F2" s="2">
        <f t="shared" ref="F2:F21" si="2">(B2+D2)*1.6/7.4</f>
        <v>19.027027027027</v>
      </c>
    </row>
    <row r="3" spans="1:10">
      <c r="A3" s="1" t="s">
        <v>221</v>
      </c>
      <c r="B3" s="1">
        <v>155</v>
      </c>
      <c r="C3" s="1">
        <v>1.2</v>
      </c>
      <c r="D3" s="1">
        <f>C3*50+20</f>
        <v>80</v>
      </c>
      <c r="E3" s="2">
        <f>(B3+D3)*1.6/7.4-1.99</f>
        <v>48.8208108108108</v>
      </c>
      <c r="F3" s="2">
        <f>(B3+D3)*1.6/7.4</f>
        <v>50.8108108108108</v>
      </c>
      <c r="J3" s="3"/>
    </row>
    <row r="4" spans="1:10">
      <c r="A4" s="1" t="s">
        <v>222</v>
      </c>
      <c r="B4" s="1">
        <v>165</v>
      </c>
      <c r="C4" s="1">
        <v>1.4</v>
      </c>
      <c r="D4" s="1">
        <f>C4*50+20</f>
        <v>90</v>
      </c>
      <c r="E4" s="2">
        <f>(B4+D4)*1.6/7.4-1.99</f>
        <v>53.1451351351351</v>
      </c>
      <c r="F4" s="2">
        <f>(B4+D4)*1.6/7.4</f>
        <v>55.1351351351351</v>
      </c>
      <c r="J4" s="3"/>
    </row>
    <row r="5" spans="1:10">
      <c r="A5" s="1" t="s">
        <v>223</v>
      </c>
      <c r="B5" s="1">
        <v>169</v>
      </c>
      <c r="C5" s="1">
        <v>1.5</v>
      </c>
      <c r="D5" s="1">
        <f>C5*50+20</f>
        <v>95</v>
      </c>
      <c r="E5" s="2">
        <f>(B5+D5)*1.6/7.4-1.99</f>
        <v>55.0910810810811</v>
      </c>
      <c r="F5" s="2">
        <f>(B5+D5)*1.6/7.4</f>
        <v>57.0810810810811</v>
      </c>
      <c r="J5" s="3"/>
    </row>
    <row r="6" spans="1:10">
      <c r="A6" s="1" t="s">
        <v>224</v>
      </c>
      <c r="B6" s="1">
        <v>90</v>
      </c>
      <c r="C6" s="1">
        <v>1.2</v>
      </c>
      <c r="D6" s="1">
        <f>C6*50+20</f>
        <v>80</v>
      </c>
      <c r="E6" s="2">
        <f>(B6+D6)*1.6/7.4-1.99</f>
        <v>34.7667567567568</v>
      </c>
      <c r="F6" s="2">
        <f>(B6+D6)*1.6/7.4</f>
        <v>36.7567567567568</v>
      </c>
      <c r="J6" s="3"/>
    </row>
    <row r="7" spans="1:10">
      <c r="A7" s="1" t="s">
        <v>225</v>
      </c>
      <c r="B7" s="1">
        <v>95</v>
      </c>
      <c r="C7" s="1">
        <v>1.2</v>
      </c>
      <c r="D7" s="1">
        <f>C7*50+20</f>
        <v>80</v>
      </c>
      <c r="E7" s="2">
        <f>(B7+D7)*1.6/7.4-1.99</f>
        <v>35.8478378378378</v>
      </c>
      <c r="F7" s="2">
        <f>(B7+D7)*1.6/7.4</f>
        <v>37.8378378378378</v>
      </c>
      <c r="J7" s="3"/>
    </row>
    <row r="8" spans="1:10">
      <c r="A8" s="1" t="s">
        <v>226</v>
      </c>
      <c r="B8" s="1">
        <v>99</v>
      </c>
      <c r="C8" s="1">
        <v>1.5</v>
      </c>
      <c r="D8" s="1">
        <f>C8*50+20</f>
        <v>95</v>
      </c>
      <c r="E8" s="2">
        <f>(B8+D8)*1.6/7.4-1.99</f>
        <v>39.9559459459459</v>
      </c>
      <c r="F8" s="2">
        <f>(B8+D8)*1.6/7.4</f>
        <v>41.945945945946</v>
      </c>
      <c r="J8" s="3"/>
    </row>
    <row r="9" spans="1:10">
      <c r="A9" s="1" t="s">
        <v>227</v>
      </c>
      <c r="B9" s="1">
        <v>50</v>
      </c>
      <c r="C9" s="1">
        <v>0.5</v>
      </c>
      <c r="D9" s="1">
        <f>C9*50+20</f>
        <v>45</v>
      </c>
      <c r="E9" s="2">
        <f>(B9+D9)*1.6/7.4-1.99</f>
        <v>18.5505405405405</v>
      </c>
      <c r="F9" s="2">
        <f>(B9+D9)*1.6/7.4</f>
        <v>20.5405405405405</v>
      </c>
      <c r="J9" s="3"/>
    </row>
    <row r="10" spans="1:10">
      <c r="A10" s="1" t="s">
        <v>228</v>
      </c>
      <c r="B10" s="1">
        <v>35</v>
      </c>
      <c r="C10" s="1">
        <v>0.2</v>
      </c>
      <c r="D10" s="1">
        <f>C10*50+20</f>
        <v>30</v>
      </c>
      <c r="E10" s="2">
        <f>(B10+D10)*1.6/7.4-1.99</f>
        <v>12.0640540540541</v>
      </c>
      <c r="F10" s="2">
        <f>(B10+D10)*1.6/7.4</f>
        <v>14.0540540540541</v>
      </c>
      <c r="J10" s="3"/>
    </row>
    <row r="11" spans="1:10">
      <c r="A11" s="1" t="s">
        <v>229</v>
      </c>
      <c r="B11" s="1">
        <v>20</v>
      </c>
      <c r="C11" s="1">
        <v>0.2</v>
      </c>
      <c r="D11" s="1">
        <f>C11*50+20</f>
        <v>30</v>
      </c>
      <c r="E11" s="2">
        <f>(B11+D11)*1.6/7.4-1.99</f>
        <v>8.82081081081081</v>
      </c>
      <c r="F11" s="2">
        <f>(B11+D11)*1.6/7.4</f>
        <v>10.8108108108108</v>
      </c>
      <c r="J11" s="3"/>
    </row>
    <row r="12" spans="1:10">
      <c r="A12" s="1" t="s">
        <v>230</v>
      </c>
      <c r="B12" s="1">
        <v>35</v>
      </c>
      <c r="C12" s="1">
        <v>0.2</v>
      </c>
      <c r="D12" s="1">
        <f>C12*50+20</f>
        <v>30</v>
      </c>
      <c r="E12" s="2">
        <f>(B12+D12)*1.6/7.4-1.99</f>
        <v>12.0640540540541</v>
      </c>
      <c r="F12" s="2">
        <f>(B12+D12)*1.6/7.4</f>
        <v>14.0540540540541</v>
      </c>
      <c r="J12" s="3"/>
    </row>
    <row r="13" spans="1:10">
      <c r="A13" s="1" t="s">
        <v>231</v>
      </c>
      <c r="B13" s="1">
        <v>35</v>
      </c>
      <c r="C13" s="1">
        <v>0.3</v>
      </c>
      <c r="D13" s="1">
        <f>C13*50+20</f>
        <v>35</v>
      </c>
      <c r="E13" s="2">
        <f>(B13+D13)*1.6/7.4-1.99</f>
        <v>13.1451351351351</v>
      </c>
      <c r="F13" s="2">
        <f>(B13+D13)*1.6/7.4</f>
        <v>15.1351351351351</v>
      </c>
      <c r="J13" s="3"/>
    </row>
    <row r="14" spans="1:10">
      <c r="A14" s="1">
        <v>160</v>
      </c>
      <c r="B14" s="1">
        <v>85</v>
      </c>
      <c r="C14" s="1">
        <v>1.8</v>
      </c>
      <c r="D14" s="1">
        <f>C14*50+20</f>
        <v>110</v>
      </c>
      <c r="E14" s="2">
        <f>(B14+D14)*1.6/7.4-1.99</f>
        <v>40.1721621621622</v>
      </c>
      <c r="F14" s="2">
        <f>(B14+D14)*1.6/7.4</f>
        <v>42.1621621621622</v>
      </c>
      <c r="J14" s="3"/>
    </row>
    <row r="15" spans="1:10">
      <c r="A15" s="1">
        <v>200</v>
      </c>
      <c r="B15" s="1">
        <v>95</v>
      </c>
      <c r="C15" s="1">
        <v>2.2</v>
      </c>
      <c r="D15" s="1">
        <f>C15*50+20</f>
        <v>130</v>
      </c>
      <c r="E15" s="2">
        <f>(B15+D15)*1.6/7.4-1.99</f>
        <v>46.6586486486486</v>
      </c>
      <c r="F15" s="2">
        <f>(B15+D15)*1.6/7.4</f>
        <v>48.6486486486486</v>
      </c>
      <c r="J15" s="3"/>
    </row>
    <row r="16" spans="1:10">
      <c r="A16" s="1">
        <v>220</v>
      </c>
      <c r="B16" s="1">
        <v>105</v>
      </c>
      <c r="C16" s="1">
        <v>2.3</v>
      </c>
      <c r="D16" s="1">
        <f>C16*50+20</f>
        <v>135</v>
      </c>
      <c r="E16" s="2">
        <f>(B16+D16)*1.6/7.4-1.99</f>
        <v>49.9018918918919</v>
      </c>
      <c r="F16" s="2">
        <f>(B16+D16)*1.6/7.4</f>
        <v>51.8918918918919</v>
      </c>
      <c r="J16" s="3"/>
    </row>
    <row r="17" spans="1:10">
      <c r="A17" s="1">
        <v>160</v>
      </c>
      <c r="B17" s="1">
        <v>116</v>
      </c>
      <c r="C17" s="1">
        <v>1.5</v>
      </c>
      <c r="D17" s="1">
        <f>C17*50+20</f>
        <v>95</v>
      </c>
      <c r="E17" s="2">
        <f>(B17+D17)*1.6/7.4-1.99</f>
        <v>43.6316216216216</v>
      </c>
      <c r="F17" s="2">
        <f>(B17+D17)*1.6/7.4</f>
        <v>45.6216216216216</v>
      </c>
      <c r="J17" s="3"/>
    </row>
    <row r="18" spans="1:10">
      <c r="A18" s="1">
        <v>200</v>
      </c>
      <c r="B18" s="1">
        <v>152</v>
      </c>
      <c r="C18" s="1">
        <v>2</v>
      </c>
      <c r="D18" s="1">
        <f>C18*50+20</f>
        <v>120</v>
      </c>
      <c r="E18" s="2">
        <f>(B18+D18)*1.6/7.4-1.99</f>
        <v>56.8208108108108</v>
      </c>
      <c r="F18" s="2">
        <f>(B18+D18)*1.6/7.4</f>
        <v>58.8108108108108</v>
      </c>
      <c r="J18" s="3"/>
    </row>
    <row r="19" spans="1:10">
      <c r="A19" s="1">
        <v>220</v>
      </c>
      <c r="B19" s="1">
        <v>179</v>
      </c>
      <c r="C19" s="1">
        <v>2.1</v>
      </c>
      <c r="D19" s="1">
        <f>C19*50+20</f>
        <v>125</v>
      </c>
      <c r="E19" s="2">
        <f>(B19+D19)*1.6/7.4-1.99</f>
        <v>63.7397297297297</v>
      </c>
      <c r="F19" s="2">
        <f>(B19+D19)*1.6/7.4</f>
        <v>65.7297297297297</v>
      </c>
      <c r="J19" s="3"/>
    </row>
    <row r="20" spans="1:10">
      <c r="A20" s="1" t="s">
        <v>232</v>
      </c>
      <c r="B20" s="1">
        <v>12</v>
      </c>
      <c r="C20" s="1">
        <v>0.1</v>
      </c>
      <c r="D20" s="1">
        <f>C20*50+20</f>
        <v>25</v>
      </c>
      <c r="E20" s="2">
        <f>(B20+D20)*1.6/7.4-1.99</f>
        <v>6.01</v>
      </c>
      <c r="F20" s="2">
        <f>(B20+D20)*1.6/7.4</f>
        <v>8</v>
      </c>
      <c r="J20" s="3"/>
    </row>
    <row r="21" spans="1:10">
      <c r="A21" s="1" t="s">
        <v>233</v>
      </c>
      <c r="B21" s="1">
        <v>22</v>
      </c>
      <c r="C21" s="1">
        <v>0.2</v>
      </c>
      <c r="D21" s="1">
        <f>C21*50+20</f>
        <v>30</v>
      </c>
      <c r="E21" s="2">
        <f>(B21+D21)*1.6/7.4-1.99</f>
        <v>9.25324324324324</v>
      </c>
      <c r="F21" s="2">
        <f>(B21+D21)*1.6/7.4</f>
        <v>11.2432432432432</v>
      </c>
      <c r="J21" s="3"/>
    </row>
    <row r="22" spans="1:10">
      <c r="A22" s="1">
        <v>1022</v>
      </c>
      <c r="B22" s="1">
        <v>32</v>
      </c>
      <c r="C22" s="1">
        <v>0.2</v>
      </c>
      <c r="D22" s="1">
        <f>C22*50+20</f>
        <v>30</v>
      </c>
      <c r="E22" s="2">
        <f>(B22+D22)*1.6/7.4-1.99</f>
        <v>11.4154054054054</v>
      </c>
      <c r="F22" s="2">
        <f>(B22+D22)*1.6/7.4</f>
        <v>13.4054054054054</v>
      </c>
      <c r="J22" s="3"/>
    </row>
    <row r="23" spans="10:10">
      <c r="J23" s="3"/>
    </row>
    <row r="24" spans="10:10">
      <c r="J24" s="3"/>
    </row>
    <row r="25" spans="10:10">
      <c r="J25" s="3"/>
    </row>
    <row r="26" spans="10:10">
      <c r="J26" s="3"/>
    </row>
    <row r="27" spans="10:10">
      <c r="J27" s="3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关键词</vt:lpstr>
      <vt:lpstr>产品描述</vt:lpstr>
      <vt:lpstr>颜色</vt:lpstr>
      <vt:lpstr>尺码换算</vt:lpstr>
      <vt:lpstr>价格计算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6666</dc:creator>
  <cp:lastModifiedBy>lisixin</cp:lastModifiedBy>
  <dcterms:created xsi:type="dcterms:W3CDTF">2017-10-09T13:25:00Z</dcterms:created>
  <dcterms:modified xsi:type="dcterms:W3CDTF">2017-11-29T08:03:57Z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