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OM RSCH\Rheostats\Keck NTCP\2025 MANSUCRIPT 102 and 146\"/>
    </mc:Choice>
  </mc:AlternateContent>
  <xr:revisionPtr revIDLastSave="0" documentId="8_{8094F83C-1559-4A70-B7D1-8D6445D0900A}" xr6:coauthVersionLast="47" xr6:coauthVersionMax="47" xr10:uidLastSave="{00000000-0000-0000-0000-000000000000}"/>
  <bookViews>
    <workbookView xWindow="-120" yWindow="-120" windowWidth="29040" windowHeight="15720" xr2:uid="{C653B385-117A-2F48-BBB6-27B5C72AC201}"/>
  </bookViews>
  <sheets>
    <sheet name="NTCP all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5" i="3" l="1"/>
  <c r="O95" i="3"/>
  <c r="G95" i="3"/>
  <c r="AA95" i="3"/>
  <c r="S95" i="3"/>
  <c r="K95" i="3"/>
  <c r="C95" i="3"/>
  <c r="Z46" i="3" l="1"/>
  <c r="AA46" i="3" s="1"/>
  <c r="R46" i="3"/>
  <c r="S46" i="3" s="1"/>
  <c r="J46" i="3"/>
  <c r="K46" i="3" s="1"/>
  <c r="Z45" i="3"/>
  <c r="AA45" i="3" s="1"/>
  <c r="R45" i="3"/>
  <c r="S45" i="3" s="1"/>
  <c r="J45" i="3"/>
  <c r="K45" i="3" s="1"/>
  <c r="Z44" i="3"/>
  <c r="AA44" i="3" s="1"/>
  <c r="R44" i="3"/>
  <c r="S44" i="3" s="1"/>
  <c r="J44" i="3"/>
  <c r="K44" i="3" s="1"/>
  <c r="Z42" i="3"/>
  <c r="AA42" i="3" s="1"/>
  <c r="R42" i="3"/>
  <c r="S42" i="3" s="1"/>
  <c r="J42" i="3"/>
  <c r="K42" i="3" s="1"/>
  <c r="Z41" i="3"/>
  <c r="AA41" i="3" s="1"/>
  <c r="R41" i="3"/>
  <c r="S41" i="3" s="1"/>
  <c r="J41" i="3"/>
  <c r="K41" i="3" s="1"/>
  <c r="Z40" i="3"/>
  <c r="AA40" i="3" s="1"/>
  <c r="R40" i="3"/>
  <c r="S40" i="3" s="1"/>
  <c r="J40" i="3"/>
  <c r="K40" i="3" s="1"/>
  <c r="Z38" i="3"/>
  <c r="AA38" i="3" s="1"/>
  <c r="R38" i="3"/>
  <c r="S38" i="3" s="1"/>
  <c r="J38" i="3"/>
  <c r="K38" i="3" s="1"/>
  <c r="Z37" i="3"/>
  <c r="AA37" i="3" s="1"/>
  <c r="R37" i="3"/>
  <c r="S37" i="3" s="1"/>
  <c r="J37" i="3"/>
  <c r="K37" i="3" s="1"/>
  <c r="Z36" i="3"/>
  <c r="AA36" i="3" s="1"/>
  <c r="R36" i="3"/>
  <c r="S36" i="3" s="1"/>
  <c r="J36" i="3"/>
  <c r="K36" i="3" s="1"/>
  <c r="Z35" i="3"/>
  <c r="AA35" i="3" s="1"/>
  <c r="R35" i="3"/>
  <c r="S35" i="3" s="1"/>
  <c r="J35" i="3"/>
  <c r="K35" i="3" s="1"/>
  <c r="Z34" i="3"/>
  <c r="AA34" i="3" s="1"/>
  <c r="R34" i="3"/>
  <c r="S34" i="3" s="1"/>
  <c r="J34" i="3"/>
  <c r="K34" i="3" s="1"/>
  <c r="Z33" i="3"/>
  <c r="AA33" i="3" s="1"/>
  <c r="R33" i="3"/>
  <c r="S33" i="3" s="1"/>
  <c r="J33" i="3"/>
  <c r="K33" i="3" s="1"/>
  <c r="Z32" i="3"/>
  <c r="AA32" i="3" s="1"/>
  <c r="R32" i="3"/>
  <c r="S32" i="3" s="1"/>
  <c r="J32" i="3"/>
  <c r="K32" i="3" s="1"/>
  <c r="Z31" i="3"/>
  <c r="AA31" i="3" s="1"/>
  <c r="R31" i="3"/>
  <c r="S31" i="3" s="1"/>
  <c r="J31" i="3"/>
  <c r="K31" i="3" s="1"/>
  <c r="Z30" i="3"/>
  <c r="AA30" i="3" s="1"/>
  <c r="R30" i="3"/>
  <c r="S30" i="3" s="1"/>
  <c r="J30" i="3"/>
  <c r="K30" i="3" s="1"/>
  <c r="Z29" i="3"/>
  <c r="AA29" i="3" s="1"/>
  <c r="R29" i="3"/>
  <c r="S29" i="3" s="1"/>
  <c r="J29" i="3"/>
  <c r="K29" i="3" s="1"/>
  <c r="Z28" i="3"/>
  <c r="AA28" i="3" s="1"/>
  <c r="R28" i="3"/>
  <c r="S28" i="3" s="1"/>
  <c r="J28" i="3"/>
  <c r="K28" i="3" s="1"/>
  <c r="Z27" i="3"/>
  <c r="AA27" i="3" s="1"/>
  <c r="R27" i="3"/>
  <c r="S27" i="3" s="1"/>
  <c r="J27" i="3"/>
  <c r="K27" i="3" s="1"/>
  <c r="Z23" i="3"/>
  <c r="AA23" i="3" s="1"/>
  <c r="R23" i="3"/>
  <c r="S23" i="3" s="1"/>
  <c r="J23" i="3"/>
  <c r="K23" i="3" s="1"/>
  <c r="Z22" i="3"/>
  <c r="AA22" i="3" s="1"/>
  <c r="R22" i="3"/>
  <c r="S22" i="3" s="1"/>
  <c r="J22" i="3"/>
  <c r="K22" i="3" s="1"/>
  <c r="Z20" i="3"/>
  <c r="AA20" i="3" s="1"/>
  <c r="R20" i="3"/>
  <c r="S20" i="3" s="1"/>
  <c r="J20" i="3"/>
  <c r="K20" i="3" s="1"/>
  <c r="Z19" i="3"/>
  <c r="AA19" i="3" s="1"/>
  <c r="R19" i="3"/>
  <c r="S19" i="3" s="1"/>
  <c r="J19" i="3"/>
  <c r="K19" i="3" s="1"/>
  <c r="Z17" i="3"/>
  <c r="AA17" i="3" s="1"/>
  <c r="R17" i="3"/>
  <c r="S17" i="3" s="1"/>
  <c r="J17" i="3"/>
  <c r="K17" i="3" s="1"/>
  <c r="R16" i="3"/>
  <c r="S16" i="3" s="1"/>
  <c r="J16" i="3"/>
  <c r="K16" i="3" s="1"/>
  <c r="Z15" i="3"/>
  <c r="AA15" i="3" s="1"/>
  <c r="R15" i="3"/>
  <c r="S15" i="3" s="1"/>
  <c r="J15" i="3"/>
  <c r="K15" i="3" s="1"/>
  <c r="Z14" i="3"/>
  <c r="AA14" i="3" s="1"/>
  <c r="R14" i="3"/>
  <c r="S14" i="3" s="1"/>
  <c r="J14" i="3"/>
  <c r="K14" i="3" s="1"/>
  <c r="Z10" i="3"/>
  <c r="AA10" i="3" s="1"/>
  <c r="R10" i="3"/>
  <c r="S10" i="3" s="1"/>
  <c r="J10" i="3"/>
  <c r="K10" i="3" s="1"/>
  <c r="R9" i="3"/>
  <c r="S9" i="3" s="1"/>
  <c r="J9" i="3"/>
  <c r="K9" i="3" s="1"/>
  <c r="Z8" i="3"/>
  <c r="AA8" i="3" s="1"/>
  <c r="R8" i="3"/>
  <c r="S8" i="3" s="1"/>
  <c r="J8" i="3"/>
  <c r="K8" i="3" s="1"/>
  <c r="Z7" i="3"/>
  <c r="AA7" i="3" s="1"/>
  <c r="R7" i="3"/>
  <c r="S7" i="3" s="1"/>
  <c r="J7" i="3"/>
  <c r="K7" i="3" s="1"/>
  <c r="Z6" i="3"/>
  <c r="AA6" i="3" s="1"/>
  <c r="R6" i="3"/>
  <c r="S6" i="3" s="1"/>
  <c r="J6" i="3"/>
  <c r="K6" i="3" s="1"/>
  <c r="Z5" i="3"/>
  <c r="AA5" i="3" s="1"/>
  <c r="R5" i="3"/>
  <c r="S5" i="3" s="1"/>
  <c r="J5" i="3"/>
  <c r="K5" i="3" s="1"/>
  <c r="Z4" i="3"/>
  <c r="AA4" i="3" s="1"/>
  <c r="R4" i="3"/>
  <c r="S4" i="3" s="1"/>
  <c r="J4" i="3"/>
  <c r="K4" i="3" s="1"/>
  <c r="Z91" i="3"/>
  <c r="AA91" i="3" s="1"/>
  <c r="R91" i="3"/>
  <c r="S91" i="3" s="1"/>
  <c r="J91" i="3"/>
  <c r="K91" i="3" s="1"/>
  <c r="Z90" i="3"/>
  <c r="AA90" i="3" s="1"/>
  <c r="R90" i="3"/>
  <c r="S90" i="3" s="1"/>
  <c r="J90" i="3"/>
  <c r="K90" i="3" s="1"/>
  <c r="Z89" i="3"/>
  <c r="AA89" i="3" s="1"/>
  <c r="R89" i="3"/>
  <c r="S89" i="3" s="1"/>
  <c r="J89" i="3"/>
  <c r="K89" i="3" s="1"/>
  <c r="Z88" i="3"/>
  <c r="AA88" i="3" s="1"/>
  <c r="R88" i="3"/>
  <c r="S88" i="3" s="1"/>
  <c r="J88" i="3"/>
  <c r="K88" i="3" s="1"/>
  <c r="Z87" i="3"/>
  <c r="AA87" i="3" s="1"/>
  <c r="R87" i="3"/>
  <c r="S87" i="3" s="1"/>
  <c r="J87" i="3"/>
  <c r="K87" i="3" s="1"/>
  <c r="Z86" i="3"/>
  <c r="AA86" i="3" s="1"/>
  <c r="R86" i="3"/>
  <c r="S86" i="3" s="1"/>
  <c r="J86" i="3"/>
  <c r="K86" i="3" s="1"/>
  <c r="Z85" i="3"/>
  <c r="AA85" i="3" s="1"/>
  <c r="R85" i="3"/>
  <c r="S85" i="3" s="1"/>
  <c r="J85" i="3"/>
  <c r="K85" i="3" s="1"/>
  <c r="Z84" i="3"/>
  <c r="AA84" i="3" s="1"/>
  <c r="R84" i="3"/>
  <c r="S84" i="3" s="1"/>
  <c r="J84" i="3"/>
  <c r="K84" i="3" s="1"/>
  <c r="Z83" i="3"/>
  <c r="AA83" i="3" s="1"/>
  <c r="R83" i="3"/>
  <c r="S83" i="3" s="1"/>
  <c r="J83" i="3"/>
  <c r="K83" i="3" s="1"/>
  <c r="Z82" i="3"/>
  <c r="AA82" i="3" s="1"/>
  <c r="R82" i="3"/>
  <c r="S82" i="3" s="1"/>
  <c r="J82" i="3"/>
  <c r="K82" i="3" s="1"/>
  <c r="Z81" i="3"/>
  <c r="AA81" i="3" s="1"/>
  <c r="R81" i="3"/>
  <c r="S81" i="3" s="1"/>
  <c r="J81" i="3"/>
  <c r="K81" i="3" s="1"/>
  <c r="Z80" i="3"/>
  <c r="AA80" i="3" s="1"/>
  <c r="R80" i="3"/>
  <c r="S80" i="3" s="1"/>
  <c r="J80" i="3"/>
  <c r="K80" i="3" s="1"/>
  <c r="Z79" i="3"/>
  <c r="AA79" i="3" s="1"/>
  <c r="R79" i="3"/>
  <c r="S79" i="3" s="1"/>
  <c r="J79" i="3"/>
  <c r="K79" i="3" s="1"/>
  <c r="Z78" i="3"/>
  <c r="AA78" i="3" s="1"/>
  <c r="R78" i="3"/>
  <c r="S78" i="3" s="1"/>
  <c r="J78" i="3"/>
  <c r="K78" i="3" s="1"/>
  <c r="Z77" i="3"/>
  <c r="AA77" i="3" s="1"/>
  <c r="R77" i="3"/>
  <c r="S77" i="3" s="1"/>
  <c r="J77" i="3"/>
  <c r="K77" i="3" s="1"/>
  <c r="Z76" i="3"/>
  <c r="AA76" i="3" s="1"/>
  <c r="R76" i="3"/>
  <c r="S76" i="3" s="1"/>
  <c r="J76" i="3"/>
  <c r="K76" i="3" s="1"/>
  <c r="Z75" i="3"/>
  <c r="AA75" i="3" s="1"/>
  <c r="R75" i="3"/>
  <c r="S75" i="3" s="1"/>
  <c r="J75" i="3"/>
  <c r="K75" i="3" s="1"/>
  <c r="Z74" i="3"/>
  <c r="AA74" i="3" s="1"/>
  <c r="R74" i="3"/>
  <c r="S74" i="3" s="1"/>
  <c r="J74" i="3"/>
  <c r="K74" i="3" s="1"/>
  <c r="Z73" i="3"/>
  <c r="AA73" i="3" s="1"/>
  <c r="R73" i="3"/>
  <c r="S73" i="3" s="1"/>
  <c r="J73" i="3"/>
  <c r="K73" i="3" s="1"/>
  <c r="Z72" i="3"/>
  <c r="AA72" i="3" s="1"/>
  <c r="R72" i="3"/>
  <c r="S72" i="3" s="1"/>
  <c r="J72" i="3"/>
  <c r="K72" i="3" s="1"/>
  <c r="Z68" i="3"/>
  <c r="AA68" i="3" s="1"/>
  <c r="R68" i="3"/>
  <c r="S68" i="3" s="1"/>
  <c r="J68" i="3"/>
  <c r="K68" i="3" s="1"/>
  <c r="Z67" i="3"/>
  <c r="AA67" i="3" s="1"/>
  <c r="R67" i="3"/>
  <c r="S67" i="3" s="1"/>
  <c r="J67" i="3"/>
  <c r="K67" i="3" s="1"/>
  <c r="Z66" i="3"/>
  <c r="AA66" i="3" s="1"/>
  <c r="R66" i="3"/>
  <c r="S66" i="3" s="1"/>
  <c r="J66" i="3"/>
  <c r="K66" i="3" s="1"/>
  <c r="Z65" i="3"/>
  <c r="AA65" i="3" s="1"/>
  <c r="R65" i="3"/>
  <c r="S65" i="3" s="1"/>
  <c r="J65" i="3"/>
  <c r="K65" i="3" s="1"/>
  <c r="Z64" i="3"/>
  <c r="AA64" i="3" s="1"/>
  <c r="R64" i="3"/>
  <c r="S64" i="3" s="1"/>
  <c r="J64" i="3"/>
  <c r="K64" i="3" s="1"/>
  <c r="Z63" i="3"/>
  <c r="AA63" i="3" s="1"/>
  <c r="R63" i="3"/>
  <c r="S63" i="3" s="1"/>
  <c r="J63" i="3"/>
  <c r="K63" i="3" s="1"/>
  <c r="Z62" i="3"/>
  <c r="AA62" i="3" s="1"/>
  <c r="R62" i="3"/>
  <c r="S62" i="3" s="1"/>
  <c r="J62" i="3"/>
  <c r="K62" i="3" s="1"/>
  <c r="Z61" i="3"/>
  <c r="AA61" i="3" s="1"/>
  <c r="R61" i="3"/>
  <c r="S61" i="3" s="1"/>
  <c r="J61" i="3"/>
  <c r="K61" i="3" s="1"/>
  <c r="Z60" i="3"/>
  <c r="AA60" i="3" s="1"/>
  <c r="R60" i="3"/>
  <c r="S60" i="3" s="1"/>
  <c r="J60" i="3"/>
  <c r="K60" i="3" s="1"/>
  <c r="Z59" i="3"/>
  <c r="AA59" i="3" s="1"/>
  <c r="R59" i="3"/>
  <c r="S59" i="3" s="1"/>
  <c r="J59" i="3"/>
  <c r="K59" i="3" s="1"/>
  <c r="Z58" i="3"/>
  <c r="AA58" i="3" s="1"/>
  <c r="R58" i="3"/>
  <c r="S58" i="3" s="1"/>
  <c r="J58" i="3"/>
  <c r="K58" i="3" s="1"/>
  <c r="Z57" i="3"/>
  <c r="AA57" i="3" s="1"/>
  <c r="R57" i="3"/>
  <c r="S57" i="3" s="1"/>
  <c r="J57" i="3"/>
  <c r="K57" i="3" s="1"/>
  <c r="Z56" i="3"/>
  <c r="AA56" i="3" s="1"/>
  <c r="R56" i="3"/>
  <c r="S56" i="3" s="1"/>
  <c r="J56" i="3"/>
  <c r="K56" i="3" s="1"/>
  <c r="Z55" i="3"/>
  <c r="AA55" i="3" s="1"/>
  <c r="R55" i="3"/>
  <c r="S55" i="3" s="1"/>
  <c r="J55" i="3"/>
  <c r="K55" i="3" s="1"/>
  <c r="Z54" i="3"/>
  <c r="AA54" i="3" s="1"/>
  <c r="R54" i="3"/>
  <c r="S54" i="3" s="1"/>
  <c r="J54" i="3"/>
  <c r="K54" i="3" s="1"/>
  <c r="Z53" i="3"/>
  <c r="AA53" i="3" s="1"/>
  <c r="R53" i="3"/>
  <c r="S53" i="3" s="1"/>
  <c r="J53" i="3"/>
  <c r="K53" i="3" s="1"/>
  <c r="Z52" i="3"/>
  <c r="AA52" i="3" s="1"/>
  <c r="R52" i="3"/>
  <c r="S52" i="3" s="1"/>
  <c r="J52" i="3"/>
  <c r="K52" i="3" s="1"/>
  <c r="Z51" i="3"/>
  <c r="AA51" i="3" s="1"/>
  <c r="R51" i="3"/>
  <c r="S51" i="3" s="1"/>
  <c r="J51" i="3"/>
  <c r="K51" i="3" s="1"/>
  <c r="Z50" i="3"/>
  <c r="AA50" i="3" s="1"/>
  <c r="R50" i="3"/>
  <c r="S50" i="3" s="1"/>
  <c r="J50" i="3"/>
  <c r="K50" i="3" s="1"/>
  <c r="Z49" i="3"/>
  <c r="AA49" i="3" s="1"/>
  <c r="R49" i="3"/>
  <c r="S49" i="3" s="1"/>
  <c r="J49" i="3"/>
  <c r="K49" i="3" s="1"/>
</calcChain>
</file>

<file path=xl/sharedStrings.xml><?xml version="1.0" encoding="utf-8"?>
<sst xmlns="http://schemas.openxmlformats.org/spreadsheetml/2006/main" count="671" uniqueCount="40">
  <si>
    <t>S267</t>
  </si>
  <si>
    <t>Stdev</t>
  </si>
  <si>
    <t>TCA</t>
  </si>
  <si>
    <t>E3S</t>
  </si>
  <si>
    <t>Statin</t>
  </si>
  <si>
    <t>WT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</si>
  <si>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</si>
  <si>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</si>
  <si>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</si>
  <si>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</si>
  <si>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</si>
  <si>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</si>
  <si>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</si>
  <si>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</si>
  <si>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</si>
  <si>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</si>
  <si>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</si>
  <si>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</si>
  <si>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</si>
  <si>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</si>
  <si>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</si>
  <si>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T</t>
  </si>
  <si>
    <t>V</t>
  </si>
  <si>
    <t>W</t>
  </si>
  <si>
    <t>Y</t>
  </si>
  <si>
    <t>Average</t>
  </si>
  <si>
    <t>N271</t>
  </si>
  <si>
    <t>S</t>
  </si>
  <si>
    <t>G102</t>
  </si>
  <si>
    <t>Y146</t>
  </si>
  <si>
    <t>Surface Expression</t>
  </si>
  <si>
    <t>Corrected TCA</t>
  </si>
  <si>
    <t>Corrected E3S</t>
  </si>
  <si>
    <t>Corrected Statin</t>
  </si>
  <si>
    <t>Surface expression</t>
  </si>
  <si>
    <t>WT pooled averages and pooled standard deviations</t>
  </si>
  <si>
    <t>Italicized values are equivalent to zero surface expression or substrate uptake; variants with zero expression are blank in the "Corrected uptake"; values with measurable expresson and zero uptake are set to "1" in "Corrected uptake" columns for RheoScale analyses</t>
  </si>
  <si>
    <t>TCA Cellular uptake</t>
  </si>
  <si>
    <t>E3S Cellular uptake</t>
  </si>
  <si>
    <t>Statin Cellular 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</si>
</sst>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6A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2" fillId="0" borderId="0" xfId="0" applyNumberFormat="1" applyFont="1" applyAlignment="1">
      <alignment horizontal="left"/>
    </xf>
    <xf numFmtId="1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left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Fill="1" applyAlignment="1">
      <alignment horizontal="left"/>
    </xf>
    <xf numFmtId="1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left"/>
    </xf>
    <xf numFmtId="1" fontId="2" fillId="6" borderId="0" xfId="0" applyNumberFormat="1" applyFont="1" applyFill="1" applyAlignment="1">
      <alignment horizontal="left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6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146E-6983-4AE0-AA0A-3C2EC45D0E0F}">
  <dimension ref="A1:AE105"/>
  <sheetViews>
    <sheetView tabSelected="1" zoomScale="80" zoomScaleNormal="80" workbookViewId="0">
      <selection activeCell="U95" sqref="U95"/>
    </sheetView>
  </sheetViews>
  <sheetFormatPr defaultColWidth="10.875" defaultRowHeight="15.75" x14ac:dyDescent="0.25"/>
  <cols>
    <col min="1" max="1" width="18.125" style="4" customWidth="1"/>
    <col min="2" max="2" width="8.125" style="1" customWidth="1"/>
    <col min="3" max="3" width="6.5" style="1" customWidth="1"/>
    <col min="4" max="4" width="10.875" style="1"/>
    <col min="5" max="5" width="6.75" style="1" customWidth="1"/>
    <col min="6" max="6" width="8" style="1" customWidth="1"/>
    <col min="7" max="7" width="6.875" style="1" customWidth="1"/>
    <col min="8" max="8" width="4.625" style="1" customWidth="1"/>
    <col min="9" max="9" width="12.875" style="1" customWidth="1"/>
    <col min="10" max="10" width="7.5" style="1" customWidth="1"/>
    <col min="11" max="11" width="6.25" style="1" customWidth="1"/>
    <col min="12" max="12" width="10.875" style="1"/>
    <col min="13" max="13" width="5.375" style="1" customWidth="1"/>
    <col min="14" max="14" width="7.625" style="1" customWidth="1"/>
    <col min="15" max="15" width="6" style="1" customWidth="1"/>
    <col min="16" max="16" width="4.375" style="1" customWidth="1"/>
    <col min="17" max="17" width="13.5" style="1" customWidth="1"/>
    <col min="18" max="18" width="7.625" style="1" customWidth="1"/>
    <col min="19" max="19" width="7.25" style="1" customWidth="1"/>
    <col min="20" max="20" width="10.875" style="1"/>
    <col min="21" max="21" width="7.5" style="1" customWidth="1"/>
    <col min="22" max="22" width="8.125" style="1" customWidth="1"/>
    <col min="23" max="23" width="6.125" style="1" customWidth="1"/>
    <col min="24" max="24" width="5" style="1" customWidth="1"/>
    <col min="25" max="25" width="14" style="1" customWidth="1"/>
    <col min="26" max="26" width="8.125" style="1" customWidth="1"/>
    <col min="27" max="27" width="6" style="1" customWidth="1"/>
    <col min="28" max="16384" width="10.875" style="1"/>
  </cols>
  <sheetData>
    <row r="1" spans="1:27" x14ac:dyDescent="0.25">
      <c r="A1" s="1" t="s">
        <v>36</v>
      </c>
    </row>
    <row r="2" spans="1:27" s="3" customFormat="1" x14ac:dyDescent="0.25">
      <c r="A2" s="2" t="s">
        <v>28</v>
      </c>
    </row>
    <row r="3" spans="1:27" x14ac:dyDescent="0.25">
      <c r="A3" s="4" t="s">
        <v>30</v>
      </c>
      <c r="B3" s="1" t="s">
        <v>25</v>
      </c>
      <c r="C3" s="1" t="s">
        <v>1</v>
      </c>
      <c r="E3" s="1" t="s">
        <v>2</v>
      </c>
      <c r="F3" s="1" t="s">
        <v>25</v>
      </c>
      <c r="G3" s="1" t="s">
        <v>1</v>
      </c>
      <c r="I3" s="1" t="s">
        <v>31</v>
      </c>
      <c r="J3" s="1" t="s">
        <v>25</v>
      </c>
      <c r="K3" s="1" t="s">
        <v>1</v>
      </c>
      <c r="M3" s="1" t="s">
        <v>3</v>
      </c>
      <c r="N3" s="1" t="s">
        <v>25</v>
      </c>
      <c r="O3" s="1" t="s">
        <v>1</v>
      </c>
      <c r="Q3" s="1" t="s">
        <v>32</v>
      </c>
      <c r="R3" s="1" t="s">
        <v>25</v>
      </c>
      <c r="S3" s="1" t="s">
        <v>1</v>
      </c>
      <c r="U3" s="1" t="s">
        <v>4</v>
      </c>
      <c r="V3" s="1" t="s">
        <v>25</v>
      </c>
      <c r="W3" s="1" t="s">
        <v>1</v>
      </c>
      <c r="Y3" s="1" t="s">
        <v>33</v>
      </c>
      <c r="Z3" s="1" t="s">
        <v>25</v>
      </c>
      <c r="AA3" s="1" t="s">
        <v>1</v>
      </c>
    </row>
    <row r="4" spans="1:27" x14ac:dyDescent="0.25">
      <c r="A4" s="4" t="s">
        <v>5</v>
      </c>
      <c r="B4" s="1">
        <v>100</v>
      </c>
      <c r="C4" s="1">
        <v>43.679894199759659</v>
      </c>
      <c r="E4" s="5" t="s">
        <v>5</v>
      </c>
      <c r="F4" s="1">
        <v>100</v>
      </c>
      <c r="G4" s="1">
        <v>9.8169540649242428</v>
      </c>
      <c r="I4" s="5" t="s">
        <v>5</v>
      </c>
      <c r="J4" s="1">
        <f>(F4/$B$4)*100</f>
        <v>100</v>
      </c>
      <c r="K4" s="1">
        <f>(SQRT((($C$4/$B$4)^2)+((G4/F4)^2)))*J4</f>
        <v>44.769473354229113</v>
      </c>
      <c r="M4" s="5" t="s">
        <v>5</v>
      </c>
      <c r="N4" s="1">
        <v>100</v>
      </c>
      <c r="O4" s="1">
        <v>16.630558143310704</v>
      </c>
      <c r="Q4" s="5" t="s">
        <v>5</v>
      </c>
      <c r="R4" s="1">
        <f>(N4/$B$4)*100</f>
        <v>100</v>
      </c>
      <c r="S4" s="1">
        <f>(SQRT((($C$4/$B$4)^2)+((O4/N4)^2)))*R4</f>
        <v>46.738727212668465</v>
      </c>
      <c r="U4" s="5" t="s">
        <v>5</v>
      </c>
      <c r="V4" s="1">
        <v>99.999999999999986</v>
      </c>
      <c r="W4" s="1">
        <v>10.899736182897012</v>
      </c>
      <c r="Y4" s="5" t="s">
        <v>5</v>
      </c>
      <c r="Z4" s="1">
        <f>(V4/$B$4)*100</f>
        <v>99.999999999999986</v>
      </c>
      <c r="AA4" s="1">
        <f>(SQRT((($C$4/$B$4)^2)+((W4/V4)^2)))*Z4</f>
        <v>45.019300373939082</v>
      </c>
    </row>
    <row r="5" spans="1:27" x14ac:dyDescent="0.25">
      <c r="A5" s="4" t="s">
        <v>6</v>
      </c>
      <c r="B5" s="1">
        <v>71.997268154649021</v>
      </c>
      <c r="C5" s="1">
        <v>22.537662309146821</v>
      </c>
      <c r="E5" s="5" t="s">
        <v>6</v>
      </c>
      <c r="F5" s="1">
        <v>116.88254437222533</v>
      </c>
      <c r="G5" s="1">
        <v>39.470719725555796</v>
      </c>
      <c r="I5" s="5" t="s">
        <v>6</v>
      </c>
      <c r="J5" s="1">
        <f>(F5/$B$5)*100</f>
        <v>162.34302685091248</v>
      </c>
      <c r="K5" s="1">
        <f>(SQRT((($C$5/$B$5)^2)+((G5/F5)^2)))*J5</f>
        <v>74.753490610732229</v>
      </c>
      <c r="M5" s="5" t="s">
        <v>6</v>
      </c>
      <c r="N5" s="1">
        <v>24.069000364975892</v>
      </c>
      <c r="O5" s="1">
        <v>8.0860349074298412</v>
      </c>
      <c r="Q5" s="5" t="s">
        <v>6</v>
      </c>
      <c r="R5" s="1">
        <f>(N5/$B$5)*100</f>
        <v>33.430435601078713</v>
      </c>
      <c r="S5" s="1">
        <f>(SQRT((($C$5/$B$5)^2)+((O5/N5)^2)))*R5</f>
        <v>15.350898049777614</v>
      </c>
      <c r="U5" s="5" t="s">
        <v>6</v>
      </c>
      <c r="V5" s="1">
        <v>44.467291318853569</v>
      </c>
      <c r="W5" s="1">
        <v>14.584764399089085</v>
      </c>
      <c r="Y5" s="5" t="s">
        <v>6</v>
      </c>
      <c r="Z5" s="1">
        <f>(V5/$B$5)*100</f>
        <v>61.762470241702104</v>
      </c>
      <c r="AA5" s="1">
        <f>(SQRT((($C$5/$B$5)^2)+((W5/V5)^2)))*Z5</f>
        <v>28.002821187156016</v>
      </c>
    </row>
    <row r="6" spans="1:27" x14ac:dyDescent="0.25">
      <c r="A6" s="4" t="s">
        <v>7</v>
      </c>
      <c r="B6" s="1">
        <v>87.532617884169824</v>
      </c>
      <c r="C6" s="1">
        <v>19.810034860725015</v>
      </c>
      <c r="E6" s="5" t="s">
        <v>7</v>
      </c>
      <c r="F6" s="1">
        <v>52.982603997768358</v>
      </c>
      <c r="G6" s="1">
        <v>13.894025012085852</v>
      </c>
      <c r="I6" s="5" t="s">
        <v>7</v>
      </c>
      <c r="J6" s="1">
        <f>(F6/$B$6)*100</f>
        <v>60.528983684549665</v>
      </c>
      <c r="K6" s="1">
        <f>(SQRT((($C$6/$B$6)^2)+((G6/F6)^2)))*J6</f>
        <v>20.966758309410906</v>
      </c>
      <c r="M6" s="5" t="s">
        <v>7</v>
      </c>
      <c r="N6" s="1">
        <v>5.5082588666920573</v>
      </c>
      <c r="O6" s="1">
        <v>3.007641737853072</v>
      </c>
      <c r="Q6" s="5" t="s">
        <v>7</v>
      </c>
      <c r="R6" s="1">
        <f>(N6/$B$6)*100</f>
        <v>6.2928071841528004</v>
      </c>
      <c r="S6" s="1">
        <f>(SQRT((($C$6/$B$6)^2)+((O6/N6)^2)))*R6</f>
        <v>3.7194759676812033</v>
      </c>
      <c r="U6" s="5" t="s">
        <v>7</v>
      </c>
      <c r="V6" s="1">
        <v>9.1488240896201898</v>
      </c>
      <c r="W6" s="1">
        <v>5.1312469327967136</v>
      </c>
      <c r="Y6" s="5" t="s">
        <v>7</v>
      </c>
      <c r="Z6" s="1">
        <f>(V6/$B$6)*100</f>
        <v>10.451902742959941</v>
      </c>
      <c r="AA6" s="1">
        <f>(SQRT((($C$6/$B$6)^2)+((W6/V6)^2)))*Z6</f>
        <v>6.3213491325371294</v>
      </c>
    </row>
    <row r="7" spans="1:27" x14ac:dyDescent="0.25">
      <c r="A7" s="4" t="s">
        <v>8</v>
      </c>
      <c r="B7" s="1">
        <v>53.196124683543481</v>
      </c>
      <c r="C7" s="1">
        <v>29.439936572460166</v>
      </c>
      <c r="E7" s="5" t="s">
        <v>8</v>
      </c>
      <c r="F7" s="1">
        <v>68.399048349954356</v>
      </c>
      <c r="G7" s="1">
        <v>10.959600883090104</v>
      </c>
      <c r="I7" s="5" t="s">
        <v>8</v>
      </c>
      <c r="J7" s="1">
        <f>(F7/$B$7)*100</f>
        <v>128.57900600250676</v>
      </c>
      <c r="K7" s="1">
        <f>(SQRT((($C$7/$B$7)^2)+((G7/F7)^2)))*J7</f>
        <v>74.080959748261634</v>
      </c>
      <c r="M7" s="5" t="s">
        <v>8</v>
      </c>
      <c r="N7" s="1">
        <v>16.640509084078587</v>
      </c>
      <c r="O7" s="1">
        <v>4.3570615284287957</v>
      </c>
      <c r="Q7" s="5" t="s">
        <v>8</v>
      </c>
      <c r="R7" s="1">
        <f>(N7/$B$7)*100</f>
        <v>31.281431087453676</v>
      </c>
      <c r="S7" s="1">
        <f>(SQRT((($C$7/$B$7)^2)+((O7/N7)^2)))*R7</f>
        <v>19.151643932570387</v>
      </c>
      <c r="U7" s="5" t="s">
        <v>8</v>
      </c>
      <c r="V7" s="1">
        <v>13.374015168249761</v>
      </c>
      <c r="W7" s="1">
        <v>1.7887514895875558</v>
      </c>
      <c r="Y7" s="5" t="s">
        <v>8</v>
      </c>
      <c r="Z7" s="1">
        <f>(V7/$B$7)*100</f>
        <v>25.140957631425149</v>
      </c>
      <c r="AA7" s="1">
        <f>(SQRT((($C$7/$B$7)^2)+((W7/V7)^2)))*Z7</f>
        <v>14.314130766799344</v>
      </c>
    </row>
    <row r="8" spans="1:27" x14ac:dyDescent="0.25">
      <c r="A8" s="4" t="s">
        <v>9</v>
      </c>
      <c r="B8" s="1">
        <v>12.22228540322452</v>
      </c>
      <c r="C8" s="1">
        <v>10.229567882644057</v>
      </c>
      <c r="E8" s="5" t="s">
        <v>9</v>
      </c>
      <c r="F8" s="1">
        <v>4.8406342501733528</v>
      </c>
      <c r="G8" s="1">
        <v>7.2769915445357691</v>
      </c>
      <c r="I8" s="5" t="s">
        <v>9</v>
      </c>
      <c r="J8" s="1">
        <f>(F8/$B$8)*100</f>
        <v>39.604984587385616</v>
      </c>
      <c r="K8" s="1">
        <f>(SQRT((($C$8/$B$8)^2)+((G8/F8)^2)))*J8</f>
        <v>68.1442230688195</v>
      </c>
      <c r="M8" s="5" t="s">
        <v>9</v>
      </c>
      <c r="N8" s="1">
        <v>1.4832787364207745</v>
      </c>
      <c r="O8" s="1">
        <v>0.90329632071519939</v>
      </c>
      <c r="Q8" s="5" t="s">
        <v>9</v>
      </c>
      <c r="R8" s="1">
        <f>(N8/$B$8)*100</f>
        <v>12.135854199816439</v>
      </c>
      <c r="S8" s="1">
        <f>(SQRT((($C$8/$B$8)^2)+((O8/N8)^2)))*R8</f>
        <v>12.561440397500309</v>
      </c>
      <c r="U8" s="5" t="s">
        <v>9</v>
      </c>
      <c r="V8" s="1">
        <v>2.8899844517770514</v>
      </c>
      <c r="W8" s="1">
        <v>1.1415498837239466</v>
      </c>
      <c r="Y8" s="5" t="s">
        <v>9</v>
      </c>
      <c r="Z8" s="1">
        <f>(V8/$B$8)*100</f>
        <v>23.64520510226841</v>
      </c>
      <c r="AA8" s="1">
        <f>(SQRT((($C$8/$B$8)^2)+((W8/V8)^2)))*Z8</f>
        <v>21.883368698121586</v>
      </c>
    </row>
    <row r="9" spans="1:27" x14ac:dyDescent="0.25">
      <c r="A9" s="4" t="s">
        <v>10</v>
      </c>
      <c r="B9" s="1">
        <v>30.041025311232769</v>
      </c>
      <c r="C9" s="1">
        <v>25.759006058177878</v>
      </c>
      <c r="E9" s="5" t="s">
        <v>10</v>
      </c>
      <c r="F9" s="1">
        <v>1.3370426569319662</v>
      </c>
      <c r="G9" s="1">
        <v>2.2249853900849597</v>
      </c>
      <c r="I9" s="5" t="s">
        <v>10</v>
      </c>
      <c r="J9" s="1">
        <f>(F9/$B$9)*100</f>
        <v>4.4507224473194889</v>
      </c>
      <c r="K9" s="1">
        <f>(SQRT((($C$9/$B$9)^2)+((G9/F9)^2)))*J9</f>
        <v>8.3318899755799105</v>
      </c>
      <c r="M9" s="5" t="s">
        <v>10</v>
      </c>
      <c r="N9" s="1">
        <v>3.2781010609127734</v>
      </c>
      <c r="O9" s="1">
        <v>2.8205373224256252</v>
      </c>
      <c r="Q9" s="5" t="s">
        <v>10</v>
      </c>
      <c r="R9" s="1">
        <f>(N9/$B$9)*100</f>
        <v>10.912081152193712</v>
      </c>
      <c r="S9" s="1">
        <f>(SQRT((($C$9/$B$9)^2)+((O9/N9)^2)))*R9</f>
        <v>13.25518529353544</v>
      </c>
      <c r="U9" s="5" t="s">
        <v>10</v>
      </c>
      <c r="V9" s="1">
        <v>-0.85158564283812799</v>
      </c>
      <c r="W9" s="1">
        <v>1.25497738238677</v>
      </c>
      <c r="Y9" s="5" t="s">
        <v>10</v>
      </c>
      <c r="Z9" s="1">
        <v>1</v>
      </c>
    </row>
    <row r="10" spans="1:27" x14ac:dyDescent="0.25">
      <c r="A10" s="4" t="s">
        <v>12</v>
      </c>
      <c r="B10" s="1">
        <v>63.999965267610996</v>
      </c>
      <c r="C10" s="1">
        <v>32.987730422853929</v>
      </c>
      <c r="E10" s="5" t="s">
        <v>12</v>
      </c>
      <c r="F10" s="1">
        <v>21.434324608244438</v>
      </c>
      <c r="G10" s="1">
        <v>14.749334979437998</v>
      </c>
      <c r="I10" s="5" t="s">
        <v>12</v>
      </c>
      <c r="J10" s="1">
        <f>(F10/$B$10)*100</f>
        <v>33.491150375814172</v>
      </c>
      <c r="K10" s="1">
        <f>(SQRT((($C$10/$B$10)^2)+((G10/F10)^2)))*J10</f>
        <v>28.794161943469039</v>
      </c>
      <c r="M10" s="5" t="s">
        <v>12</v>
      </c>
      <c r="N10" s="1">
        <v>19.272189453943852</v>
      </c>
      <c r="O10" s="1">
        <v>6.9668349167930668</v>
      </c>
      <c r="Q10" s="5" t="s">
        <v>12</v>
      </c>
      <c r="R10" s="1">
        <f>(N10/$B$10)*100</f>
        <v>30.112812363817159</v>
      </c>
      <c r="S10" s="1">
        <f>(SQRT((($C$10/$B$10)^2)+((O10/N10)^2)))*R10</f>
        <v>18.957963473221351</v>
      </c>
      <c r="U10" s="5" t="s">
        <v>12</v>
      </c>
      <c r="V10" s="1">
        <v>7.0008099482089214</v>
      </c>
      <c r="W10" s="1">
        <v>2.8144806468728865</v>
      </c>
      <c r="Y10" s="5" t="s">
        <v>12</v>
      </c>
      <c r="Z10" s="1">
        <f>(V10/$B$10)*100</f>
        <v>10.938771480477476</v>
      </c>
      <c r="AA10" s="1">
        <f>(SQRT((($C$10/$B$10)^2)+((W10/V10)^2)))*Z10</f>
        <v>7.1504228985224891</v>
      </c>
    </row>
    <row r="11" spans="1:27" x14ac:dyDescent="0.25">
      <c r="A11" s="4" t="s">
        <v>13</v>
      </c>
      <c r="B11" s="14">
        <v>2.114117997226344</v>
      </c>
      <c r="C11" s="14">
        <v>1.9723583251597034</v>
      </c>
      <c r="E11" s="5" t="s">
        <v>13</v>
      </c>
      <c r="F11" s="1">
        <v>0.10598741726342083</v>
      </c>
      <c r="G11" s="1">
        <v>0.91363445306149016</v>
      </c>
      <c r="I11" s="5" t="s">
        <v>13</v>
      </c>
      <c r="M11" s="5" t="s">
        <v>13</v>
      </c>
      <c r="N11" s="1">
        <v>-0.10801910408069519</v>
      </c>
      <c r="O11" s="1">
        <v>1.6281848355813129</v>
      </c>
      <c r="Q11" s="5" t="s">
        <v>13</v>
      </c>
      <c r="U11" s="5" t="s">
        <v>13</v>
      </c>
      <c r="V11" s="1">
        <v>-0.32056946072850639</v>
      </c>
      <c r="W11" s="1">
        <v>2.2408433201491147</v>
      </c>
      <c r="Y11" s="5" t="s">
        <v>13</v>
      </c>
    </row>
    <row r="12" spans="1:27" x14ac:dyDescent="0.25">
      <c r="A12" s="4" t="s">
        <v>14</v>
      </c>
      <c r="B12" s="14">
        <v>0.11196112912331836</v>
      </c>
      <c r="C12" s="14">
        <v>0.13543336280360999</v>
      </c>
      <c r="E12" s="5" t="s">
        <v>14</v>
      </c>
      <c r="F12" s="1">
        <v>2.393271377046208</v>
      </c>
      <c r="G12" s="1">
        <v>4.6493690252182001</v>
      </c>
      <c r="I12" s="5" t="s">
        <v>14</v>
      </c>
      <c r="M12" s="5" t="s">
        <v>14</v>
      </c>
      <c r="N12" s="1">
        <v>0.78308271633208648</v>
      </c>
      <c r="O12" s="1">
        <v>1.7777552063532558</v>
      </c>
      <c r="Q12" s="5" t="s">
        <v>14</v>
      </c>
      <c r="U12" s="5" t="s">
        <v>14</v>
      </c>
      <c r="V12" s="1">
        <v>6.7392954536730727</v>
      </c>
      <c r="W12" s="1">
        <v>7.7661063438911144</v>
      </c>
      <c r="Y12" s="5" t="s">
        <v>14</v>
      </c>
    </row>
    <row r="13" spans="1:27" x14ac:dyDescent="0.25">
      <c r="A13" s="4" t="s">
        <v>15</v>
      </c>
      <c r="B13" s="14">
        <v>4.2895802794904245</v>
      </c>
      <c r="C13" s="14">
        <v>4.2078729802410475</v>
      </c>
      <c r="E13" s="5" t="s">
        <v>15</v>
      </c>
      <c r="F13" s="1">
        <v>1.1274529373231037</v>
      </c>
      <c r="G13" s="1">
        <v>4.5077925985605463</v>
      </c>
      <c r="I13" s="5" t="s">
        <v>15</v>
      </c>
      <c r="M13" s="5" t="s">
        <v>15</v>
      </c>
      <c r="N13" s="1">
        <v>0.95972070591811642</v>
      </c>
      <c r="O13" s="1">
        <v>1.6566926095784011</v>
      </c>
      <c r="Q13" s="5" t="s">
        <v>15</v>
      </c>
      <c r="U13" s="5" t="s">
        <v>15</v>
      </c>
      <c r="V13" s="1">
        <v>2.7570645119353898</v>
      </c>
      <c r="W13" s="1">
        <v>1.6414341244455315</v>
      </c>
      <c r="Y13" s="5" t="s">
        <v>15</v>
      </c>
    </row>
    <row r="14" spans="1:27" x14ac:dyDescent="0.25">
      <c r="A14" s="4" t="s">
        <v>16</v>
      </c>
      <c r="B14" s="1">
        <v>20.812737562141567</v>
      </c>
      <c r="C14" s="1">
        <v>11.757171959791615</v>
      </c>
      <c r="E14" s="5" t="s">
        <v>16</v>
      </c>
      <c r="F14" s="1">
        <v>2.2351535585857811</v>
      </c>
      <c r="G14" s="1">
        <v>2.5461872277493325</v>
      </c>
      <c r="I14" s="5" t="s">
        <v>16</v>
      </c>
      <c r="J14" s="1">
        <f>(F14/$B$14)*100</f>
        <v>10.739353974517664</v>
      </c>
      <c r="K14" s="1">
        <f>(SQRT((($C$14/$B$14)^2)+((G14/F14)^2)))*J14</f>
        <v>13.655417277014422</v>
      </c>
      <c r="M14" s="5" t="s">
        <v>16</v>
      </c>
      <c r="N14" s="1">
        <v>2.0857931755221149</v>
      </c>
      <c r="O14" s="1">
        <v>1.0609051899346702</v>
      </c>
      <c r="Q14" s="5" t="s">
        <v>16</v>
      </c>
      <c r="R14" s="1">
        <f>(N14/$B$14)*100</f>
        <v>10.021714679745825</v>
      </c>
      <c r="S14" s="1">
        <f>(SQRT((($C$14/$B$14)^2)+((O14/N14)^2)))*R14</f>
        <v>7.6179769789760305</v>
      </c>
      <c r="U14" s="5" t="s">
        <v>16</v>
      </c>
      <c r="V14" s="1">
        <v>2.6763192461031111</v>
      </c>
      <c r="W14" s="1">
        <v>1.7348046674428312</v>
      </c>
      <c r="Y14" s="5" t="s">
        <v>16</v>
      </c>
      <c r="Z14" s="1">
        <f>(V14/$B$14)*100</f>
        <v>12.859044794623001</v>
      </c>
      <c r="AA14" s="1">
        <f>(SQRT((($C$14/$B$14)^2)+((W14/V14)^2)))*Z14</f>
        <v>11.05642594257691</v>
      </c>
    </row>
    <row r="15" spans="1:27" x14ac:dyDescent="0.25">
      <c r="A15" s="4" t="s">
        <v>17</v>
      </c>
      <c r="B15" s="1">
        <v>92.110938533468243</v>
      </c>
      <c r="C15" s="1">
        <v>38.071931125179447</v>
      </c>
      <c r="E15" s="5" t="s">
        <v>17</v>
      </c>
      <c r="F15" s="1">
        <v>33.192326933821356</v>
      </c>
      <c r="G15" s="1">
        <v>3.2247991885358678</v>
      </c>
      <c r="I15" s="5" t="s">
        <v>17</v>
      </c>
      <c r="J15" s="1">
        <f>(F15/$B$15)*100</f>
        <v>36.035163100374902</v>
      </c>
      <c r="K15" s="1">
        <f>(SQRT((($C$15/$B$15)^2)+((G15/F15)^2)))*J15</f>
        <v>15.300236367747649</v>
      </c>
      <c r="M15" s="5" t="s">
        <v>17</v>
      </c>
      <c r="N15" s="1">
        <v>15.055768534700293</v>
      </c>
      <c r="O15" s="1">
        <v>3.6282935922735229</v>
      </c>
      <c r="Q15" s="5" t="s">
        <v>17</v>
      </c>
      <c r="R15" s="1">
        <f>(N15/$B$15)*100</f>
        <v>16.345255812619719</v>
      </c>
      <c r="S15" s="1">
        <f>(SQRT((($C$15/$B$15)^2)+((O15/N15)^2)))*R15</f>
        <v>7.8204056083968458</v>
      </c>
      <c r="U15" s="5" t="s">
        <v>17</v>
      </c>
      <c r="V15" s="1">
        <v>4.3097964917050415</v>
      </c>
      <c r="W15" s="1">
        <v>2.8703286156440555</v>
      </c>
      <c r="Y15" s="5" t="s">
        <v>17</v>
      </c>
      <c r="Z15" s="1">
        <f>(V15/$B$15)*100</f>
        <v>4.6789193122151174</v>
      </c>
      <c r="AA15" s="1">
        <f>(SQRT((($C$15/$B$15)^2)+((W15/V15)^2)))*Z15</f>
        <v>3.6674981053439568</v>
      </c>
    </row>
    <row r="16" spans="1:27" x14ac:dyDescent="0.25">
      <c r="A16" s="4" t="s">
        <v>18</v>
      </c>
      <c r="B16" s="1">
        <v>22.457374652458018</v>
      </c>
      <c r="C16" s="1">
        <v>6.146332117089389</v>
      </c>
      <c r="E16" s="5" t="s">
        <v>18</v>
      </c>
      <c r="F16" s="1">
        <v>1.6034227512600474</v>
      </c>
      <c r="G16" s="1">
        <v>1.1368835297094657</v>
      </c>
      <c r="I16" s="5" t="s">
        <v>18</v>
      </c>
      <c r="J16" s="1">
        <f>(F16/$B$16)*100</f>
        <v>7.139849497432456</v>
      </c>
      <c r="K16" s="1">
        <f>(SQRT((($C$16/$B$16)^2)+((G16/F16)^2)))*J16</f>
        <v>5.4264584561491542</v>
      </c>
      <c r="M16" s="5" t="s">
        <v>18</v>
      </c>
      <c r="N16" s="1">
        <v>2.0908048804684096</v>
      </c>
      <c r="O16" s="1">
        <v>1.5505238124730436</v>
      </c>
      <c r="Q16" s="5" t="s">
        <v>18</v>
      </c>
      <c r="R16" s="1">
        <f>(N16/$B$16)*100</f>
        <v>9.3101037535550297</v>
      </c>
      <c r="S16" s="1">
        <f>(SQRT((($C$16/$B$16)^2)+((O16/N16)^2)))*R16</f>
        <v>7.3594824526815641</v>
      </c>
      <c r="U16" s="5" t="s">
        <v>18</v>
      </c>
      <c r="V16" s="1">
        <v>2.3703930264566603E-2</v>
      </c>
      <c r="W16" s="1">
        <v>2.2070304385658002</v>
      </c>
      <c r="Y16" s="5" t="s">
        <v>18</v>
      </c>
      <c r="Z16" s="1">
        <v>1</v>
      </c>
    </row>
    <row r="17" spans="1:31" x14ac:dyDescent="0.25">
      <c r="A17" s="4" t="s">
        <v>19</v>
      </c>
      <c r="B17" s="1">
        <v>21.15566426043954</v>
      </c>
      <c r="C17" s="1">
        <v>7.1724831423540358</v>
      </c>
      <c r="E17" s="5" t="s">
        <v>19</v>
      </c>
      <c r="F17" s="1">
        <v>19.632596957712369</v>
      </c>
      <c r="G17" s="1">
        <v>13.673578713302838</v>
      </c>
      <c r="I17" s="5" t="s">
        <v>19</v>
      </c>
      <c r="J17" s="1">
        <f>(F17/$B$17)*100</f>
        <v>92.800664238299234</v>
      </c>
      <c r="K17" s="1">
        <f>(SQRT((($C$17/$B$17)^2)+((G17/F17)^2)))*J17</f>
        <v>71.884214306612719</v>
      </c>
      <c r="M17" s="5" t="s">
        <v>19</v>
      </c>
      <c r="N17" s="1">
        <v>3.1776288104489665</v>
      </c>
      <c r="O17" s="1">
        <v>2.1230949583669303</v>
      </c>
      <c r="Q17" s="5" t="s">
        <v>19</v>
      </c>
      <c r="R17" s="1">
        <f>(N17/$B$17)*100</f>
        <v>15.020227071721107</v>
      </c>
      <c r="S17" s="1">
        <f>(SQRT((($C$17/$B$17)^2)+((O17/N17)^2)))*R17</f>
        <v>11.253673016406029</v>
      </c>
      <c r="U17" s="5" t="s">
        <v>19</v>
      </c>
      <c r="V17" s="1">
        <v>3.5955876092526062</v>
      </c>
      <c r="W17" s="1">
        <v>1.2922884122051599</v>
      </c>
      <c r="Y17" s="5" t="s">
        <v>19</v>
      </c>
      <c r="Z17" s="1">
        <f>(V17/$B$17)*100</f>
        <v>16.995862502773065</v>
      </c>
      <c r="AA17" s="1">
        <f>(SQRT((($C$17/$B$17)^2)+((W17/V17)^2)))*Z17</f>
        <v>8.397384644277162</v>
      </c>
    </row>
    <row r="18" spans="1:31" x14ac:dyDescent="0.25">
      <c r="A18" s="4" t="s">
        <v>20</v>
      </c>
      <c r="B18" s="14">
        <v>-5.7717154897396462E-2</v>
      </c>
      <c r="C18" s="14">
        <v>2.6921464389412209</v>
      </c>
      <c r="E18" s="5" t="s">
        <v>20</v>
      </c>
      <c r="F18" s="1">
        <v>5.0954907105324496</v>
      </c>
      <c r="G18" s="1">
        <v>7.7116174636371833</v>
      </c>
      <c r="I18" s="5" t="s">
        <v>20</v>
      </c>
      <c r="M18" s="5" t="s">
        <v>20</v>
      </c>
      <c r="N18" s="1">
        <v>0.89797040453399157</v>
      </c>
      <c r="O18" s="1">
        <v>1.3501321229630723</v>
      </c>
      <c r="Q18" s="5" t="s">
        <v>20</v>
      </c>
      <c r="U18" s="5" t="s">
        <v>20</v>
      </c>
      <c r="V18" s="1">
        <v>2.4456768910883553</v>
      </c>
      <c r="W18" s="1">
        <v>1.1522921401187527</v>
      </c>
      <c r="Y18" s="5" t="s">
        <v>20</v>
      </c>
      <c r="AC18" s="6"/>
      <c r="AD18" s="6"/>
      <c r="AE18" s="6"/>
    </row>
    <row r="19" spans="1:31" x14ac:dyDescent="0.25">
      <c r="A19" s="4" t="s">
        <v>27</v>
      </c>
      <c r="B19" s="1">
        <v>114.51939909411857</v>
      </c>
      <c r="C19" s="1">
        <v>50.311976506206804</v>
      </c>
      <c r="E19" s="5" t="s">
        <v>27</v>
      </c>
      <c r="F19" s="1">
        <v>34.843913955502778</v>
      </c>
      <c r="G19" s="1">
        <v>9.897214783701374</v>
      </c>
      <c r="I19" s="5" t="s">
        <v>27</v>
      </c>
      <c r="J19" s="1">
        <f>(F19/$B$19)*100</f>
        <v>30.426210957382043</v>
      </c>
      <c r="K19" s="1">
        <f>(SQRT((($C$19/$B$19)^2)+((G19/F19)^2)))*J19</f>
        <v>15.917686891162907</v>
      </c>
      <c r="M19" s="5" t="s">
        <v>27</v>
      </c>
      <c r="N19" s="1">
        <v>16.752832372319414</v>
      </c>
      <c r="O19" s="1">
        <v>7.0043531743655771</v>
      </c>
      <c r="Q19" s="5" t="s">
        <v>27</v>
      </c>
      <c r="R19" s="1">
        <f>(N19/$B$19)*100</f>
        <v>14.628816169870905</v>
      </c>
      <c r="S19" s="1">
        <f>(SQRT((($C$19/$B$19)^2)+((O19/N19)^2)))*R19</f>
        <v>8.8721020740503818</v>
      </c>
      <c r="U19" s="5" t="s">
        <v>27</v>
      </c>
      <c r="V19" s="1">
        <v>13.648097171954031</v>
      </c>
      <c r="W19" s="1">
        <v>3.5378105762739578</v>
      </c>
      <c r="Y19" s="5" t="s">
        <v>27</v>
      </c>
      <c r="Z19" s="1">
        <f>(V19/$B$19)*100</f>
        <v>11.917716369378823</v>
      </c>
      <c r="AA19" s="1">
        <f>(SQRT((($C$19/$B$19)^2)+((W19/V19)^2)))*Z19</f>
        <v>6.0792653816770326</v>
      </c>
    </row>
    <row r="20" spans="1:31" x14ac:dyDescent="0.25">
      <c r="A20" s="4" t="s">
        <v>21</v>
      </c>
      <c r="B20" s="1">
        <v>76.852756044696875</v>
      </c>
      <c r="C20" s="1">
        <v>29.758421930278011</v>
      </c>
      <c r="E20" s="5" t="s">
        <v>21</v>
      </c>
      <c r="F20" s="1">
        <v>19.44459045961052</v>
      </c>
      <c r="G20" s="1">
        <v>7.9771380911153846</v>
      </c>
      <c r="I20" s="5" t="s">
        <v>21</v>
      </c>
      <c r="J20" s="1">
        <f>(F20/$B$20)*100</f>
        <v>25.301097137364497</v>
      </c>
      <c r="K20" s="1">
        <f>(SQRT((($C$20/$B$20)^2)+((G20/F20)^2)))*J20</f>
        <v>14.273028446224682</v>
      </c>
      <c r="M20" s="5" t="s">
        <v>21</v>
      </c>
      <c r="N20" s="1">
        <v>10.583765394691431</v>
      </c>
      <c r="O20" s="1">
        <v>3.6434009246745749</v>
      </c>
      <c r="Q20" s="5" t="s">
        <v>21</v>
      </c>
      <c r="R20" s="1">
        <f>(N20/$B$20)*100</f>
        <v>13.771484510634865</v>
      </c>
      <c r="S20" s="1">
        <f>(SQRT((($C$20/$B$20)^2)+((O20/N20)^2)))*R20</f>
        <v>7.1351496091504556</v>
      </c>
      <c r="U20" s="5" t="s">
        <v>21</v>
      </c>
      <c r="V20" s="1">
        <v>4.8007822013786239</v>
      </c>
      <c r="W20" s="1">
        <v>4.0479533002662906</v>
      </c>
      <c r="Y20" s="5" t="s">
        <v>21</v>
      </c>
      <c r="Z20" s="1">
        <f>(V20/$B$20)*100</f>
        <v>6.2467274414811254</v>
      </c>
      <c r="AA20" s="1">
        <f>(SQRT((($C$20/$B$20)^2)+((W20/V20)^2)))*Z20</f>
        <v>5.7959978209051819</v>
      </c>
    </row>
    <row r="21" spans="1:31" x14ac:dyDescent="0.25">
      <c r="A21" s="4" t="s">
        <v>22</v>
      </c>
      <c r="B21" s="14">
        <v>-8.8015125889051138</v>
      </c>
      <c r="C21" s="14">
        <v>7.2274986231347773</v>
      </c>
      <c r="E21" s="5" t="s">
        <v>22</v>
      </c>
      <c r="F21" s="1">
        <v>1.1785762734234977</v>
      </c>
      <c r="G21" s="1">
        <v>0.87839262345744207</v>
      </c>
      <c r="I21" s="5" t="s">
        <v>22</v>
      </c>
      <c r="M21" s="5" t="s">
        <v>22</v>
      </c>
      <c r="N21" s="1">
        <v>1.1637155238451278</v>
      </c>
      <c r="O21" s="1">
        <v>1.3857151836000774</v>
      </c>
      <c r="Q21" s="5" t="s">
        <v>22</v>
      </c>
      <c r="U21" s="5" t="s">
        <v>22</v>
      </c>
      <c r="V21" s="1">
        <v>-1.221332970835953</v>
      </c>
      <c r="W21" s="1">
        <v>1.4495702251990876</v>
      </c>
      <c r="Y21" s="5" t="s">
        <v>22</v>
      </c>
    </row>
    <row r="22" spans="1:31" x14ac:dyDescent="0.25">
      <c r="A22" s="4" t="s">
        <v>23</v>
      </c>
      <c r="B22" s="1">
        <v>110.71499206122583</v>
      </c>
      <c r="C22" s="1">
        <v>41.637973614986819</v>
      </c>
      <c r="E22" s="5" t="s">
        <v>23</v>
      </c>
      <c r="F22" s="1">
        <v>10.148825430275929</v>
      </c>
      <c r="G22" s="1">
        <v>3.2737961667568314</v>
      </c>
      <c r="I22" s="5" t="s">
        <v>23</v>
      </c>
      <c r="J22" s="1">
        <f>(F22/$B$22)*100</f>
        <v>9.1666225515904731</v>
      </c>
      <c r="K22" s="1">
        <f>(SQRT((($C$22/$B$22)^2)+((G22/F22)^2)))*J22</f>
        <v>4.5418294066967562</v>
      </c>
      <c r="M22" s="5" t="s">
        <v>23</v>
      </c>
      <c r="N22" s="1">
        <v>3.2996518239239969</v>
      </c>
      <c r="O22" s="1">
        <v>1.5247897327607582</v>
      </c>
      <c r="Q22" s="5" t="s">
        <v>23</v>
      </c>
      <c r="R22" s="1">
        <f>(N22/$B$22)*100</f>
        <v>2.9803116655595083</v>
      </c>
      <c r="S22" s="1">
        <f>(SQRT((($C$22/$B$22)^2)+((O22/N22)^2)))*R22</f>
        <v>1.7756762217947206</v>
      </c>
      <c r="U22" s="5" t="s">
        <v>23</v>
      </c>
      <c r="V22" s="1">
        <v>2.9756503712766138</v>
      </c>
      <c r="W22" s="1">
        <v>3.347182161905093</v>
      </c>
      <c r="Y22" s="5" t="s">
        <v>23</v>
      </c>
      <c r="Z22" s="1">
        <f>(V22/$B$22)*100</f>
        <v>2.6876670592462015</v>
      </c>
      <c r="AA22" s="1">
        <f>(SQRT((($C$22/$B$22)^2)+((W22/V22)^2)))*Z22</f>
        <v>3.1877386713636917</v>
      </c>
    </row>
    <row r="23" spans="1:31" x14ac:dyDescent="0.25">
      <c r="A23" s="4" t="s">
        <v>24</v>
      </c>
      <c r="B23" s="1">
        <v>71.988587567398369</v>
      </c>
      <c r="C23" s="1">
        <v>32.579578124459957</v>
      </c>
      <c r="E23" s="5" t="s">
        <v>24</v>
      </c>
      <c r="F23" s="1">
        <v>4.1900589256272696</v>
      </c>
      <c r="G23" s="1">
        <v>1.1501469984151664</v>
      </c>
      <c r="I23" s="5" t="s">
        <v>24</v>
      </c>
      <c r="J23" s="1">
        <f>(F23/$B$23)*100</f>
        <v>5.8204488617093393</v>
      </c>
      <c r="K23" s="1">
        <f>(SQRT((($C$23/$B$23)^2)+((G23/F23)^2)))*J23</f>
        <v>3.0807881240651724</v>
      </c>
      <c r="M23" s="5" t="s">
        <v>24</v>
      </c>
      <c r="N23" s="1">
        <v>8.7597267406869168</v>
      </c>
      <c r="O23" s="1">
        <v>2.5984970029778158</v>
      </c>
      <c r="Q23" s="5" t="s">
        <v>24</v>
      </c>
      <c r="R23" s="1">
        <f>(N23/$B$23)*100</f>
        <v>12.168215875170127</v>
      </c>
      <c r="S23" s="1">
        <f>(SQRT((($C$23/$B$23)^2)+((O23/N23)^2)))*R23</f>
        <v>6.5844773009878983</v>
      </c>
      <c r="U23" s="5" t="s">
        <v>24</v>
      </c>
      <c r="V23" s="1">
        <v>3.3854281717104779</v>
      </c>
      <c r="W23" s="1">
        <v>3.2277148199475549</v>
      </c>
      <c r="Y23" s="5" t="s">
        <v>24</v>
      </c>
      <c r="Z23" s="1">
        <f>(V23/$B$23)*100</f>
        <v>4.7027289826195231</v>
      </c>
      <c r="AA23" s="1">
        <f>(SQRT((($C$23/$B$23)^2)+((W23/V23)^2)))*Z23</f>
        <v>4.9631378131966741</v>
      </c>
    </row>
    <row r="25" spans="1:31" s="8" customFormat="1" x14ac:dyDescent="0.25">
      <c r="A25" s="7" t="s">
        <v>29</v>
      </c>
    </row>
    <row r="26" spans="1:31" x14ac:dyDescent="0.25">
      <c r="A26" s="4" t="s">
        <v>30</v>
      </c>
      <c r="B26" s="1" t="s">
        <v>25</v>
      </c>
      <c r="C26" s="1" t="s">
        <v>1</v>
      </c>
      <c r="E26" s="1" t="s">
        <v>2</v>
      </c>
      <c r="F26" s="1" t="s">
        <v>25</v>
      </c>
      <c r="G26" s="1" t="s">
        <v>1</v>
      </c>
      <c r="I26" s="1" t="s">
        <v>31</v>
      </c>
      <c r="J26" s="1" t="s">
        <v>25</v>
      </c>
      <c r="K26" s="1" t="s">
        <v>1</v>
      </c>
      <c r="M26" s="1" t="s">
        <v>3</v>
      </c>
      <c r="N26" s="1" t="s">
        <v>25</v>
      </c>
      <c r="O26" s="1" t="s">
        <v>1</v>
      </c>
      <c r="Q26" s="1" t="s">
        <v>32</v>
      </c>
      <c r="R26" s="1" t="s">
        <v>25</v>
      </c>
      <c r="S26" s="1" t="s">
        <v>1</v>
      </c>
      <c r="U26" s="1" t="s">
        <v>4</v>
      </c>
      <c r="V26" s="1" t="s">
        <v>25</v>
      </c>
      <c r="W26" s="1" t="s">
        <v>1</v>
      </c>
      <c r="Y26" s="1" t="s">
        <v>33</v>
      </c>
      <c r="Z26" s="1" t="s">
        <v>25</v>
      </c>
    </row>
    <row r="27" spans="1:31" x14ac:dyDescent="0.25">
      <c r="A27" s="4" t="s">
        <v>5</v>
      </c>
      <c r="B27" s="1">
        <v>100</v>
      </c>
      <c r="C27" s="1">
        <v>22.287098871691864</v>
      </c>
      <c r="E27" s="5" t="s">
        <v>5</v>
      </c>
      <c r="F27" s="1">
        <v>100.00000000000001</v>
      </c>
      <c r="G27" s="1">
        <v>8.1322061817460973</v>
      </c>
      <c r="I27" s="5" t="s">
        <v>5</v>
      </c>
      <c r="J27" s="1">
        <f>(F27/$B$27)*100</f>
        <v>100.00000000000003</v>
      </c>
      <c r="K27" s="1">
        <f>(SQRT((($C$27/$B$27)^2)+((G27/F27)^2)))*J27</f>
        <v>23.724408390916693</v>
      </c>
      <c r="M27" s="5" t="s">
        <v>5</v>
      </c>
      <c r="N27" s="1">
        <v>99.999999999999986</v>
      </c>
      <c r="O27" s="1">
        <v>8.5103879141153875</v>
      </c>
      <c r="Q27" s="5" t="s">
        <v>5</v>
      </c>
      <c r="R27" s="1">
        <f>(N27/$B$27)*100</f>
        <v>99.999999999999986</v>
      </c>
      <c r="S27" s="1">
        <f>(SQRT((($C$27/$B$27)^2)+((O27/N27)^2)))*R27</f>
        <v>23.856686244432396</v>
      </c>
      <c r="U27" s="5" t="s">
        <v>5</v>
      </c>
      <c r="V27" s="1">
        <v>100</v>
      </c>
      <c r="W27" s="1">
        <v>5.4442025021673519</v>
      </c>
      <c r="Y27" s="5" t="s">
        <v>5</v>
      </c>
      <c r="Z27" s="1">
        <f>(V27/$B$27)*100</f>
        <v>100</v>
      </c>
      <c r="AA27" s="1">
        <f>(SQRT((($C$27/$B$27)^2)+((W27/V27)^2)))*Z27</f>
        <v>22.942408700944501</v>
      </c>
    </row>
    <row r="28" spans="1:31" x14ac:dyDescent="0.25">
      <c r="A28" s="4" t="s">
        <v>6</v>
      </c>
      <c r="B28" s="1">
        <v>96.195878858556981</v>
      </c>
      <c r="C28" s="1">
        <v>26.785253413604842</v>
      </c>
      <c r="E28" s="5" t="s">
        <v>6</v>
      </c>
      <c r="F28" s="1">
        <v>67.322803551362156</v>
      </c>
      <c r="G28" s="1">
        <v>10.595085637043958</v>
      </c>
      <c r="I28" s="5" t="s">
        <v>6</v>
      </c>
      <c r="J28" s="1">
        <f>(F28/$B$28)*100</f>
        <v>69.985122387988397</v>
      </c>
      <c r="K28" s="1">
        <f>(SQRT((($C$28/$B$28)^2)+((G28/F28)^2)))*J28</f>
        <v>22.384214589001822</v>
      </c>
      <c r="M28" s="5" t="s">
        <v>6</v>
      </c>
      <c r="N28" s="1">
        <v>86.64986894285714</v>
      </c>
      <c r="O28" s="1">
        <v>13.705256742080307</v>
      </c>
      <c r="Q28" s="5" t="s">
        <v>6</v>
      </c>
      <c r="R28" s="1">
        <f>(N28/$B$28)*100</f>
        <v>90.076487653139537</v>
      </c>
      <c r="S28" s="1">
        <f>(SQRT((($C$28/$B$28)^2)+((O28/N28)^2)))*R28</f>
        <v>28.845405815827178</v>
      </c>
      <c r="U28" s="5" t="s">
        <v>6</v>
      </c>
      <c r="V28" s="1">
        <v>70.468845647641729</v>
      </c>
      <c r="W28" s="1">
        <v>5.7910301814253335</v>
      </c>
      <c r="Y28" s="5" t="s">
        <v>6</v>
      </c>
      <c r="Z28" s="1">
        <f>(V28/$B$28)*100</f>
        <v>73.255576521377421</v>
      </c>
      <c r="AA28" s="1">
        <f>(SQRT((($C$28/$B$28)^2)+((W28/V28)^2)))*Z28</f>
        <v>21.267456667122978</v>
      </c>
    </row>
    <row r="29" spans="1:31" x14ac:dyDescent="0.25">
      <c r="A29" s="4" t="s">
        <v>7</v>
      </c>
      <c r="B29" s="1">
        <v>62.949906527217422</v>
      </c>
      <c r="C29" s="1">
        <v>18.734471697663405</v>
      </c>
      <c r="E29" s="5" t="s">
        <v>7</v>
      </c>
      <c r="F29" s="1">
        <v>74.305523723197652</v>
      </c>
      <c r="G29" s="1">
        <v>7.3193619035942383</v>
      </c>
      <c r="I29" s="5" t="s">
        <v>7</v>
      </c>
      <c r="J29" s="1">
        <f>(F29/$B$29)*100</f>
        <v>118.03913273655211</v>
      </c>
      <c r="K29" s="1">
        <f>(SQRT((($C$29/$B$29)^2)+((G29/F29)^2)))*J29</f>
        <v>37.003752499593546</v>
      </c>
      <c r="M29" s="5" t="s">
        <v>7</v>
      </c>
      <c r="N29" s="1">
        <v>73.728193900000008</v>
      </c>
      <c r="O29" s="1">
        <v>14.002017758195626</v>
      </c>
      <c r="Q29" s="5" t="s">
        <v>7</v>
      </c>
      <c r="R29" s="1">
        <f>(N29/$B$29)*100</f>
        <v>117.12200695345341</v>
      </c>
      <c r="S29" s="1">
        <f>(SQRT((($C$29/$B$29)^2)+((O29/N29)^2)))*R29</f>
        <v>41.34897448388935</v>
      </c>
      <c r="U29" s="5" t="s">
        <v>7</v>
      </c>
      <c r="V29" s="1">
        <v>73.455278254424329</v>
      </c>
      <c r="W29" s="1">
        <v>10.241977067480077</v>
      </c>
      <c r="Y29" s="5" t="s">
        <v>7</v>
      </c>
      <c r="Z29" s="1">
        <f>(V29/$B$29)*100</f>
        <v>116.68846279011508</v>
      </c>
      <c r="AA29" s="1">
        <f>(SQRT((($C$29/$B$29)^2)+((W29/V29)^2)))*Z29</f>
        <v>38.349938540637517</v>
      </c>
    </row>
    <row r="30" spans="1:31" x14ac:dyDescent="0.25">
      <c r="A30" s="4" t="s">
        <v>8</v>
      </c>
      <c r="B30" s="1">
        <v>67.35860777363753</v>
      </c>
      <c r="C30" s="1">
        <v>18.927499601052766</v>
      </c>
      <c r="E30" s="5" t="s">
        <v>8</v>
      </c>
      <c r="F30" s="1">
        <v>65.937535774953687</v>
      </c>
      <c r="G30" s="1">
        <v>7.697548713272961</v>
      </c>
      <c r="I30" s="5" t="s">
        <v>8</v>
      </c>
      <c r="J30" s="1">
        <f>(F30/$B$30)*100</f>
        <v>97.890288939077479</v>
      </c>
      <c r="K30" s="1">
        <f>(SQRT((($C$30/$B$30)^2)+((G30/F30)^2)))*J30</f>
        <v>29.786164263676486</v>
      </c>
      <c r="M30" s="5" t="s">
        <v>8</v>
      </c>
      <c r="N30" s="1">
        <v>88.163464412499991</v>
      </c>
      <c r="O30" s="1">
        <v>12.010662375488227</v>
      </c>
      <c r="Q30" s="5" t="s">
        <v>8</v>
      </c>
      <c r="R30" s="1">
        <f>(N30/$B$30)*100</f>
        <v>130.88670821222789</v>
      </c>
      <c r="S30" s="1">
        <f>(SQRT((($C$30/$B$30)^2)+((O30/N30)^2)))*R30</f>
        <v>40.873100759743537</v>
      </c>
      <c r="U30" s="5" t="s">
        <v>8</v>
      </c>
      <c r="V30" s="1">
        <v>60.656592374640582</v>
      </c>
      <c r="W30" s="1">
        <v>7.7396476075731142</v>
      </c>
      <c r="Y30" s="5" t="s">
        <v>8</v>
      </c>
      <c r="Z30" s="1">
        <f>(V30/$B$30)*100</f>
        <v>90.050246552720552</v>
      </c>
      <c r="AA30" s="1">
        <f>(SQRT((($C$30/$B$30)^2)+((W30/V30)^2)))*Z30</f>
        <v>27.790380328431677</v>
      </c>
    </row>
    <row r="31" spans="1:31" x14ac:dyDescent="0.25">
      <c r="A31" s="4" t="s">
        <v>9</v>
      </c>
      <c r="B31" s="1">
        <v>74.348042693193989</v>
      </c>
      <c r="C31" s="1">
        <v>6.1397162288115732</v>
      </c>
      <c r="E31" s="5" t="s">
        <v>9</v>
      </c>
      <c r="F31" s="1">
        <v>60.172444659145938</v>
      </c>
      <c r="G31" s="1">
        <v>14.919039173164368</v>
      </c>
      <c r="I31" s="5" t="s">
        <v>9</v>
      </c>
      <c r="J31" s="1">
        <f>(F31/$B$31)*100</f>
        <v>80.933461701815972</v>
      </c>
      <c r="K31" s="1">
        <f>(SQRT((($C$31/$B$31)^2)+((G31/F31)^2)))*J31</f>
        <v>21.150262697027735</v>
      </c>
      <c r="M31" s="5" t="s">
        <v>9</v>
      </c>
      <c r="N31" s="1">
        <v>88.229897183333335</v>
      </c>
      <c r="O31" s="1">
        <v>12.543792284012692</v>
      </c>
      <c r="Q31" s="5" t="s">
        <v>9</v>
      </c>
      <c r="R31" s="1">
        <f>(N31/$B$31)*100</f>
        <v>118.67144579370364</v>
      </c>
      <c r="S31" s="1">
        <f>(SQRT((($C$31/$B$31)^2)+((O31/N31)^2)))*R31</f>
        <v>19.511391483010364</v>
      </c>
      <c r="U31" s="5" t="s">
        <v>9</v>
      </c>
      <c r="V31" s="1">
        <v>74.201995018004411</v>
      </c>
      <c r="W31" s="1">
        <v>19.363137007317683</v>
      </c>
      <c r="Y31" s="5" t="s">
        <v>9</v>
      </c>
      <c r="Z31" s="1">
        <f>(V31/$B$31)*100</f>
        <v>99.803562178775493</v>
      </c>
      <c r="AA31" s="1">
        <f>(SQRT((($C$31/$B$31)^2)+((W31/V31)^2)))*Z31</f>
        <v>27.316905883917329</v>
      </c>
    </row>
    <row r="32" spans="1:31" x14ac:dyDescent="0.25">
      <c r="A32" s="4" t="s">
        <v>10</v>
      </c>
      <c r="B32" s="1">
        <v>79.505905551170642</v>
      </c>
      <c r="C32" s="1">
        <v>12.789018028688519</v>
      </c>
      <c r="E32" s="5" t="s">
        <v>10</v>
      </c>
      <c r="F32" s="1">
        <v>99.443058623403672</v>
      </c>
      <c r="G32" s="1">
        <v>13.600487781665411</v>
      </c>
      <c r="I32" s="5" t="s">
        <v>10</v>
      </c>
      <c r="J32" s="1">
        <f>(F32/$B$32)*100</f>
        <v>125.07631720438846</v>
      </c>
      <c r="K32" s="1">
        <f>(SQRT((($C$32/$B$32)^2)+((G32/F32)^2)))*J32</f>
        <v>26.408529995843033</v>
      </c>
      <c r="M32" s="5" t="s">
        <v>10</v>
      </c>
      <c r="N32" s="1">
        <v>86.553615999999991</v>
      </c>
      <c r="O32" s="1">
        <v>11.723408040217583</v>
      </c>
      <c r="Q32" s="5" t="s">
        <v>10</v>
      </c>
      <c r="R32" s="1">
        <f>(N32/$B$32)*100</f>
        <v>108.86438611065611</v>
      </c>
      <c r="S32" s="1">
        <f>(SQRT((($C$32/$B$32)^2)+((O32/N32)^2)))*R32</f>
        <v>22.892745480176394</v>
      </c>
      <c r="U32" s="5" t="s">
        <v>10</v>
      </c>
      <c r="V32" s="1">
        <v>83.462054124199753</v>
      </c>
      <c r="W32" s="1">
        <v>8.6018042682990092</v>
      </c>
      <c r="Y32" s="5" t="s">
        <v>10</v>
      </c>
      <c r="Z32" s="1">
        <f>(V32/$B$32)*100</f>
        <v>104.97591788383933</v>
      </c>
      <c r="AA32" s="1">
        <f>(SQRT((($C$32/$B$32)^2)+((W32/V32)^2)))*Z32</f>
        <v>20.054683433486794</v>
      </c>
    </row>
    <row r="33" spans="1:27" x14ac:dyDescent="0.25">
      <c r="A33" s="4" t="s">
        <v>11</v>
      </c>
      <c r="B33" s="1">
        <v>63.655540075091416</v>
      </c>
      <c r="C33" s="1">
        <v>13.036346126851113</v>
      </c>
      <c r="E33" s="5" t="s">
        <v>11</v>
      </c>
      <c r="F33" s="1">
        <v>55.205035788232749</v>
      </c>
      <c r="G33" s="1">
        <v>7.7483951111801082</v>
      </c>
      <c r="I33" s="5" t="s">
        <v>11</v>
      </c>
      <c r="J33" s="1">
        <f>(F33/$B$33)*100</f>
        <v>86.724636572260621</v>
      </c>
      <c r="K33" s="1">
        <f>(SQRT((($C$33/$B$33)^2)+((G33/F33)^2)))*J33</f>
        <v>21.531659547787289</v>
      </c>
      <c r="M33" s="5" t="s">
        <v>11</v>
      </c>
      <c r="N33" s="1">
        <v>86.422776737500001</v>
      </c>
      <c r="O33" s="1">
        <v>5.9231233990369487</v>
      </c>
      <c r="Q33" s="5" t="s">
        <v>11</v>
      </c>
      <c r="R33" s="1">
        <f>(N33/$B$33)*100</f>
        <v>135.76630822007189</v>
      </c>
      <c r="S33" s="1">
        <f>(SQRT((($C$33/$B$33)^2)+((O33/N33)^2)))*R33</f>
        <v>29.319965936384325</v>
      </c>
      <c r="U33" s="5" t="s">
        <v>11</v>
      </c>
      <c r="V33" s="1">
        <v>39.735862299983793</v>
      </c>
      <c r="W33" s="1">
        <v>3.1795407250979237</v>
      </c>
      <c r="Y33" s="5" t="s">
        <v>11</v>
      </c>
      <c r="Z33" s="1">
        <f>(V33/$B$33)*100</f>
        <v>62.423258451831977</v>
      </c>
      <c r="AA33" s="1">
        <f>(SQRT((($C$33/$B$33)^2)+((W33/V33)^2)))*Z33</f>
        <v>13.725135737828802</v>
      </c>
    </row>
    <row r="34" spans="1:27" x14ac:dyDescent="0.25">
      <c r="A34" s="4" t="s">
        <v>12</v>
      </c>
      <c r="B34" s="1">
        <v>54.001034531475192</v>
      </c>
      <c r="C34" s="1">
        <v>14.221982138749249</v>
      </c>
      <c r="E34" s="5" t="s">
        <v>12</v>
      </c>
      <c r="F34" s="1">
        <v>109.41050348180656</v>
      </c>
      <c r="G34" s="1">
        <v>52.968560507519193</v>
      </c>
      <c r="I34" s="5" t="s">
        <v>12</v>
      </c>
      <c r="J34" s="1">
        <f>(F34/$B$34)*100</f>
        <v>202.60816191962999</v>
      </c>
      <c r="K34" s="1">
        <f>(SQRT((($C$34/$B$34)^2)+((G34/F34)^2)))*J34</f>
        <v>111.66263362096062</v>
      </c>
      <c r="M34" s="5" t="s">
        <v>12</v>
      </c>
      <c r="N34" s="1">
        <v>76.573591042857146</v>
      </c>
      <c r="O34" s="1">
        <v>10.109350362197125</v>
      </c>
      <c r="Q34" s="5" t="s">
        <v>12</v>
      </c>
      <c r="R34" s="1">
        <f>(N34/$B$34)*100</f>
        <v>141.80022976823759</v>
      </c>
      <c r="S34" s="1">
        <f>(SQRT((($C$34/$B$34)^2)+((O34/N34)^2)))*R34</f>
        <v>41.77473326328824</v>
      </c>
      <c r="U34" s="5" t="s">
        <v>12</v>
      </c>
      <c r="V34" s="1">
        <v>82.121069123960382</v>
      </c>
      <c r="W34" s="1">
        <v>6.8299545277708731</v>
      </c>
      <c r="Y34" s="5" t="s">
        <v>12</v>
      </c>
      <c r="Z34" s="1">
        <f>(V34/$B$34)*100</f>
        <v>152.07314051751189</v>
      </c>
      <c r="AA34" s="1">
        <f>(SQRT((($C$34/$B$34)^2)+((W34/V34)^2)))*Z34</f>
        <v>42.000348888476374</v>
      </c>
    </row>
    <row r="35" spans="1:27" x14ac:dyDescent="0.25">
      <c r="A35" s="4" t="s">
        <v>13</v>
      </c>
      <c r="B35" s="1">
        <v>64.304390849848673</v>
      </c>
      <c r="C35" s="1">
        <v>14.982524425486121</v>
      </c>
      <c r="E35" s="5" t="s">
        <v>13</v>
      </c>
      <c r="F35" s="1">
        <v>120.88977998046224</v>
      </c>
      <c r="G35" s="1">
        <v>41.399646143758282</v>
      </c>
      <c r="I35" s="5" t="s">
        <v>13</v>
      </c>
      <c r="J35" s="1">
        <f>(F35/$B$35)*100</f>
        <v>187.99615140238396</v>
      </c>
      <c r="K35" s="1">
        <f>(SQRT((($C$35/$B$35)^2)+((G35/F35)^2)))*J35</f>
        <v>77.868415509576351</v>
      </c>
      <c r="M35" s="5" t="s">
        <v>13</v>
      </c>
      <c r="N35" s="1">
        <v>102.80574988571426</v>
      </c>
      <c r="O35" s="1">
        <v>13.95417174914032</v>
      </c>
      <c r="Q35" s="5" t="s">
        <v>13</v>
      </c>
      <c r="R35" s="1">
        <f>(N35/$B$35)*100</f>
        <v>159.87360820471281</v>
      </c>
      <c r="S35" s="1">
        <f>(SQRT((($C$35/$B$35)^2)+((O35/N35)^2)))*R35</f>
        <v>43.10948524387306</v>
      </c>
      <c r="U35" s="5" t="s">
        <v>13</v>
      </c>
      <c r="V35" s="1">
        <v>112.72044244089886</v>
      </c>
      <c r="W35" s="1">
        <v>8.8041539663750115</v>
      </c>
      <c r="Y35" s="5" t="s">
        <v>13</v>
      </c>
      <c r="Z35" s="1">
        <f>(V35/$B$35)*100</f>
        <v>175.29198387727845</v>
      </c>
      <c r="AA35" s="1">
        <f>(SQRT((($C$35/$B$35)^2)+((W35/V35)^2)))*Z35</f>
        <v>43.075726454974458</v>
      </c>
    </row>
    <row r="36" spans="1:27" x14ac:dyDescent="0.25">
      <c r="A36" s="4" t="s">
        <v>14</v>
      </c>
      <c r="B36" s="1">
        <v>56.409817128087617</v>
      </c>
      <c r="C36" s="1">
        <v>17.390352994484342</v>
      </c>
      <c r="E36" s="5" t="s">
        <v>14</v>
      </c>
      <c r="F36" s="1">
        <v>167.70604813984534</v>
      </c>
      <c r="G36" s="1">
        <v>79.797868620107778</v>
      </c>
      <c r="I36" s="5" t="s">
        <v>14</v>
      </c>
      <c r="J36" s="1">
        <f>(F36/$B$36)*100</f>
        <v>297.29940049094932</v>
      </c>
      <c r="K36" s="1">
        <f>(SQRT((($C$36/$B$36)^2)+((G36/F36)^2)))*J36</f>
        <v>168.55716028671105</v>
      </c>
      <c r="M36" s="5" t="s">
        <v>14</v>
      </c>
      <c r="N36" s="1">
        <v>85.539608628571457</v>
      </c>
      <c r="O36" s="1">
        <v>8.2172134201741152</v>
      </c>
      <c r="Q36" s="5" t="s">
        <v>14</v>
      </c>
      <c r="R36" s="1">
        <f>(N36/$B$36)*100</f>
        <v>151.63957797335158</v>
      </c>
      <c r="S36" s="1">
        <f>(SQRT((($C$36/$B$36)^2)+((O36/N36)^2)))*R36</f>
        <v>48.965348309559388</v>
      </c>
      <c r="U36" s="5" t="s">
        <v>14</v>
      </c>
      <c r="V36" s="1">
        <v>75.061157050544722</v>
      </c>
      <c r="W36" s="1">
        <v>13.100172852580329</v>
      </c>
      <c r="Y36" s="5" t="s">
        <v>14</v>
      </c>
      <c r="Z36" s="1">
        <f>(V36/$B$36)*100</f>
        <v>133.06399643187322</v>
      </c>
      <c r="AA36" s="1">
        <f>(SQRT((($C$36/$B$36)^2)+((W36/V36)^2)))*Z36</f>
        <v>47.139180364911802</v>
      </c>
    </row>
    <row r="37" spans="1:27" x14ac:dyDescent="0.25">
      <c r="A37" s="4" t="s">
        <v>15</v>
      </c>
      <c r="B37" s="1">
        <v>72.177406728065833</v>
      </c>
      <c r="C37" s="1">
        <v>20.083080483238032</v>
      </c>
      <c r="E37" s="5" t="s">
        <v>15</v>
      </c>
      <c r="F37" s="1">
        <v>116.31351851292166</v>
      </c>
      <c r="G37" s="1">
        <v>22.528666451273175</v>
      </c>
      <c r="I37" s="5" t="s">
        <v>15</v>
      </c>
      <c r="J37" s="1">
        <f>(F37/$B$37)*100</f>
        <v>161.14948400839916</v>
      </c>
      <c r="K37" s="1">
        <f>(SQRT((($C$37/$B$37)^2)+((G37/F37)^2)))*J37</f>
        <v>54.63332757388374</v>
      </c>
      <c r="M37" s="5" t="s">
        <v>15</v>
      </c>
      <c r="N37" s="1">
        <v>76.60238558333333</v>
      </c>
      <c r="O37" s="1">
        <v>19.337631169157099</v>
      </c>
      <c r="Q37" s="5" t="s">
        <v>15</v>
      </c>
      <c r="R37" s="1">
        <f>(N37/$B$37)*100</f>
        <v>106.13069803399694</v>
      </c>
      <c r="S37" s="1">
        <f>(SQRT((($C$37/$B$37)^2)+((O37/N37)^2)))*R37</f>
        <v>39.872903269593017</v>
      </c>
      <c r="U37" s="5" t="s">
        <v>15</v>
      </c>
      <c r="V37" s="1">
        <v>73.097909057212604</v>
      </c>
      <c r="W37" s="1">
        <v>10.323007540463456</v>
      </c>
      <c r="Y37" s="5" t="s">
        <v>15</v>
      </c>
      <c r="Z37" s="1">
        <f>(V37/$B$37)*100</f>
        <v>101.2753330590206</v>
      </c>
      <c r="AA37" s="1">
        <f>(SQRT((($C$37/$B$37)^2)+((W37/V37)^2)))*Z37</f>
        <v>31.601220549117176</v>
      </c>
    </row>
    <row r="38" spans="1:27" x14ac:dyDescent="0.25">
      <c r="A38" s="4" t="s">
        <v>16</v>
      </c>
      <c r="B38" s="1">
        <v>73.713518697089</v>
      </c>
      <c r="C38" s="1">
        <v>20.056356011242809</v>
      </c>
      <c r="E38" s="5" t="s">
        <v>16</v>
      </c>
      <c r="F38" s="1">
        <v>127.74386396324891</v>
      </c>
      <c r="G38" s="1">
        <v>40.409720740428682</v>
      </c>
      <c r="I38" s="5" t="s">
        <v>16</v>
      </c>
      <c r="J38" s="1">
        <f>(F38/$B$38)*100</f>
        <v>173.29774269518572</v>
      </c>
      <c r="K38" s="1">
        <f>(SQRT((($C$38/$B$38)^2)+((G38/F38)^2)))*J38</f>
        <v>72.308472548023161</v>
      </c>
      <c r="M38" s="5" t="s">
        <v>16</v>
      </c>
      <c r="N38" s="1">
        <v>93.660669550000009</v>
      </c>
      <c r="O38" s="1">
        <v>20.47092460047352</v>
      </c>
      <c r="Q38" s="5" t="s">
        <v>16</v>
      </c>
      <c r="R38" s="1">
        <f>(N38/$B$38)*100</f>
        <v>127.06036993686307</v>
      </c>
      <c r="S38" s="1">
        <f>(SQRT((($C$38/$B$38)^2)+((O38/N38)^2)))*R38</f>
        <v>44.344053234280231</v>
      </c>
      <c r="U38" s="5" t="s">
        <v>16</v>
      </c>
      <c r="V38" s="1">
        <v>105.64112516727218</v>
      </c>
      <c r="W38" s="1">
        <v>13.670365880322201</v>
      </c>
      <c r="Y38" s="5" t="s">
        <v>16</v>
      </c>
      <c r="Z38" s="1">
        <f>(V38/$B$38)*100</f>
        <v>143.313095120833</v>
      </c>
      <c r="AA38" s="1">
        <f>(SQRT((($C$38/$B$38)^2)+((W38/V38)^2)))*Z38</f>
        <v>43.178809936312554</v>
      </c>
    </row>
    <row r="39" spans="1:27" x14ac:dyDescent="0.25">
      <c r="A39" s="4" t="s">
        <v>17</v>
      </c>
      <c r="B39" s="14">
        <v>-0.45232820661092976</v>
      </c>
      <c r="C39" s="14">
        <v>0.82842043897937967</v>
      </c>
      <c r="E39" s="5" t="s">
        <v>17</v>
      </c>
      <c r="F39" s="1">
        <v>0.93623275244863746</v>
      </c>
      <c r="G39" s="1">
        <v>0.52039611184306078</v>
      </c>
      <c r="I39" s="5" t="s">
        <v>17</v>
      </c>
      <c r="M39" s="5" t="s">
        <v>17</v>
      </c>
      <c r="N39" s="1">
        <v>0.38581885999999993</v>
      </c>
      <c r="O39" s="1">
        <v>0.22032235667754527</v>
      </c>
      <c r="Q39" s="5" t="s">
        <v>17</v>
      </c>
      <c r="U39" s="5" t="s">
        <v>17</v>
      </c>
      <c r="V39" s="1">
        <v>1.2332483389875981</v>
      </c>
      <c r="W39" s="1">
        <v>0.58533798347914356</v>
      </c>
      <c r="Y39" s="5" t="s">
        <v>17</v>
      </c>
    </row>
    <row r="40" spans="1:27" x14ac:dyDescent="0.25">
      <c r="A40" s="4" t="s">
        <v>18</v>
      </c>
      <c r="B40" s="1">
        <v>83.134392628487362</v>
      </c>
      <c r="C40" s="1">
        <v>30.669145286685442</v>
      </c>
      <c r="E40" s="5" t="s">
        <v>18</v>
      </c>
      <c r="F40" s="1">
        <v>123.32658606113762</v>
      </c>
      <c r="G40" s="1">
        <v>24.938263889017531</v>
      </c>
      <c r="I40" s="5" t="s">
        <v>18</v>
      </c>
      <c r="J40" s="1">
        <f>(F40/$B$40)*100</f>
        <v>148.34604808176314</v>
      </c>
      <c r="K40" s="1">
        <f>(SQRT((($C$40/$B$40)^2)+((G40/F40)^2)))*J40</f>
        <v>62.408583190736088</v>
      </c>
      <c r="M40" s="5" t="s">
        <v>18</v>
      </c>
      <c r="N40" s="1">
        <v>97.83455141666667</v>
      </c>
      <c r="O40" s="1">
        <v>9.9087179633883053</v>
      </c>
      <c r="Q40" s="5" t="s">
        <v>18</v>
      </c>
      <c r="R40" s="1">
        <f>(N40/$B$40)*100</f>
        <v>117.68240354370745</v>
      </c>
      <c r="S40" s="1">
        <f>(SQRT((($C$40/$B$40)^2)+((O40/N40)^2)))*R40</f>
        <v>45.020652357037953</v>
      </c>
      <c r="U40" s="5" t="s">
        <v>18</v>
      </c>
      <c r="V40" s="1">
        <v>89.108838677182789</v>
      </c>
      <c r="W40" s="1">
        <v>10.928869742963554</v>
      </c>
      <c r="Y40" s="5" t="s">
        <v>18</v>
      </c>
      <c r="Z40" s="1">
        <f>(V40/$B$40)*100</f>
        <v>107.18649148661513</v>
      </c>
      <c r="AA40" s="1">
        <f>(SQRT((($C$40/$B$40)^2)+((W40/V40)^2)))*Z40</f>
        <v>41.670191320580535</v>
      </c>
    </row>
    <row r="41" spans="1:27" x14ac:dyDescent="0.25">
      <c r="A41" s="4" t="s">
        <v>19</v>
      </c>
      <c r="B41" s="1">
        <v>85.509691601615103</v>
      </c>
      <c r="C41" s="1">
        <v>18.042034508353005</v>
      </c>
      <c r="E41" s="5" t="s">
        <v>19</v>
      </c>
      <c r="F41" s="1">
        <v>118.82617233301924</v>
      </c>
      <c r="G41" s="1">
        <v>24.035281953012625</v>
      </c>
      <c r="I41" s="5" t="s">
        <v>19</v>
      </c>
      <c r="J41" s="1">
        <f>(F41/$B$41)*100</f>
        <v>138.9622276813063</v>
      </c>
      <c r="K41" s="1">
        <f>(SQRT((($C$41/$B$41)^2)+((G41/F41)^2)))*J41</f>
        <v>40.617091794056805</v>
      </c>
      <c r="M41" s="5" t="s">
        <v>19</v>
      </c>
      <c r="N41" s="1">
        <v>81.374368016666665</v>
      </c>
      <c r="O41" s="1">
        <v>11.19754981264486</v>
      </c>
      <c r="Q41" s="5" t="s">
        <v>19</v>
      </c>
      <c r="R41" s="1">
        <f>(N41/$B$41)*100</f>
        <v>95.163912408648741</v>
      </c>
      <c r="S41" s="1">
        <f>(SQRT((($C$41/$B$41)^2)+((O41/N41)^2)))*R41</f>
        <v>23.971809975882081</v>
      </c>
      <c r="U41" s="5" t="s">
        <v>19</v>
      </c>
      <c r="V41" s="1">
        <v>76.273712992140247</v>
      </c>
      <c r="W41" s="1">
        <v>15.77695878462746</v>
      </c>
      <c r="Y41" s="5" t="s">
        <v>19</v>
      </c>
      <c r="Z41" s="1">
        <f>(V41/$B$41)*100</f>
        <v>89.198910162716089</v>
      </c>
      <c r="AA41" s="1">
        <f>(SQRT((($C$41/$B$41)^2)+((W41/V41)^2)))*Z41</f>
        <v>26.355825268890534</v>
      </c>
    </row>
    <row r="42" spans="1:27" x14ac:dyDescent="0.25">
      <c r="A42" s="4" t="s">
        <v>20</v>
      </c>
      <c r="B42" s="1">
        <v>65.62911409849778</v>
      </c>
      <c r="C42" s="1">
        <v>24.958552417197179</v>
      </c>
      <c r="E42" s="5" t="s">
        <v>20</v>
      </c>
      <c r="F42" s="1">
        <v>108.87429110649956</v>
      </c>
      <c r="G42" s="1">
        <v>28.829485498352124</v>
      </c>
      <c r="I42" s="5" t="s">
        <v>20</v>
      </c>
      <c r="J42" s="1">
        <f>(F42/$B$42)*100</f>
        <v>165.89328166627141</v>
      </c>
      <c r="K42" s="1">
        <f>(SQRT((($C$42/$B$42)^2)+((G42/F42)^2)))*J42</f>
        <v>76.875515909706294</v>
      </c>
      <c r="M42" s="5" t="s">
        <v>20</v>
      </c>
      <c r="N42" s="1">
        <v>88.158452916666661</v>
      </c>
      <c r="O42" s="1">
        <v>24.20121295273049</v>
      </c>
      <c r="Q42" s="5" t="s">
        <v>20</v>
      </c>
      <c r="R42" s="1">
        <f>(N42/$B$42)*100</f>
        <v>134.32826898189774</v>
      </c>
      <c r="S42" s="1">
        <f>(SQRT((($C$42/$B$42)^2)+((O42/N42)^2)))*R42</f>
        <v>63.003641715322416</v>
      </c>
      <c r="U42" s="5" t="s">
        <v>20</v>
      </c>
      <c r="V42" s="1">
        <v>66.65333146507443</v>
      </c>
      <c r="W42" s="1">
        <v>15.980222543535147</v>
      </c>
      <c r="Y42" s="5" t="s">
        <v>20</v>
      </c>
      <c r="Z42" s="1">
        <f>(V42/$B$42)*100</f>
        <v>101.56061434112836</v>
      </c>
      <c r="AA42" s="1">
        <f>(SQRT((($C$42/$B$42)^2)+((W42/V42)^2)))*Z42</f>
        <v>45.65784572006384</v>
      </c>
    </row>
    <row r="43" spans="1:27" x14ac:dyDescent="0.25">
      <c r="A43" s="4" t="s">
        <v>27</v>
      </c>
      <c r="B43" s="14">
        <v>-0.35685599159623904</v>
      </c>
      <c r="C43" s="14">
        <v>0.35069040413229541</v>
      </c>
      <c r="E43" s="5" t="s">
        <v>27</v>
      </c>
      <c r="F43" s="1">
        <v>13.015544252513164</v>
      </c>
      <c r="G43" s="1">
        <v>7.4151825194609309</v>
      </c>
      <c r="I43" s="5" t="s">
        <v>27</v>
      </c>
      <c r="M43" s="5" t="s">
        <v>27</v>
      </c>
      <c r="N43" s="1">
        <v>4.1032362666666664</v>
      </c>
      <c r="O43" s="1">
        <v>0.74876676394982589</v>
      </c>
      <c r="Q43" s="5" t="s">
        <v>27</v>
      </c>
      <c r="U43" s="5" t="s">
        <v>27</v>
      </c>
      <c r="V43" s="1">
        <v>3.2435375208016506</v>
      </c>
      <c r="W43" s="1">
        <v>1.8420768797250071</v>
      </c>
      <c r="Y43" s="5" t="s">
        <v>27</v>
      </c>
    </row>
    <row r="44" spans="1:27" x14ac:dyDescent="0.25">
      <c r="A44" s="4" t="s">
        <v>21</v>
      </c>
      <c r="B44" s="1">
        <v>79.626898680321219</v>
      </c>
      <c r="C44" s="1">
        <v>21.23725943135619</v>
      </c>
      <c r="E44" s="5" t="s">
        <v>21</v>
      </c>
      <c r="F44" s="1">
        <v>58.305640900295771</v>
      </c>
      <c r="G44" s="1">
        <v>13.044307516889612</v>
      </c>
      <c r="I44" s="5" t="s">
        <v>21</v>
      </c>
      <c r="J44" s="1">
        <f>(F44/$B$44)*100</f>
        <v>73.223548658319487</v>
      </c>
      <c r="K44" s="1">
        <f>(SQRT((($C$44/$B$44)^2)+((G44/F44)^2)))*J44</f>
        <v>25.490415943293133</v>
      </c>
      <c r="M44" s="5" t="s">
        <v>21</v>
      </c>
      <c r="N44" s="1">
        <v>109.73366863333335</v>
      </c>
      <c r="O44" s="1">
        <v>17.176704155340023</v>
      </c>
      <c r="Q44" s="5" t="s">
        <v>21</v>
      </c>
      <c r="R44" s="1">
        <f>(N44/$B$44)*100</f>
        <v>137.80979851278906</v>
      </c>
      <c r="S44" s="1">
        <f>(SQRT((($C$44/$B$44)^2)+((O44/N44)^2)))*R44</f>
        <v>42.617760863677105</v>
      </c>
      <c r="U44" s="5" t="s">
        <v>21</v>
      </c>
      <c r="V44" s="1">
        <v>85.689444051289769</v>
      </c>
      <c r="W44" s="1">
        <v>18.720280599358968</v>
      </c>
      <c r="Y44" s="5" t="s">
        <v>21</v>
      </c>
      <c r="Z44" s="1">
        <f>(V44/$B$44)*100</f>
        <v>107.61369018691522</v>
      </c>
      <c r="AA44" s="1">
        <f>(SQRT((($C$44/$B$44)^2)+((W44/V44)^2)))*Z44</f>
        <v>37.101240972425579</v>
      </c>
    </row>
    <row r="45" spans="1:27" x14ac:dyDescent="0.25">
      <c r="A45" s="4" t="s">
        <v>22</v>
      </c>
      <c r="B45" s="1">
        <v>68.31931571180229</v>
      </c>
      <c r="C45" s="1">
        <v>6.2226501312375415</v>
      </c>
      <c r="E45" s="5" t="s">
        <v>22</v>
      </c>
      <c r="F45" s="1">
        <v>84.02109563624596</v>
      </c>
      <c r="G45" s="1">
        <v>40.387013138438391</v>
      </c>
      <c r="I45" s="5" t="s">
        <v>22</v>
      </c>
      <c r="J45" s="1">
        <f>(F45/$B$45)*100</f>
        <v>122.98292914800251</v>
      </c>
      <c r="K45" s="1">
        <f>(SQRT((($C$45/$B$45)^2)+((G45/F45)^2)))*J45</f>
        <v>60.166982006571182</v>
      </c>
      <c r="M45" s="5" t="s">
        <v>22</v>
      </c>
      <c r="N45" s="1">
        <v>108.70937491666668</v>
      </c>
      <c r="O45" s="1">
        <v>26.244941193409879</v>
      </c>
      <c r="Q45" s="5" t="s">
        <v>22</v>
      </c>
      <c r="R45" s="1">
        <f>(N45/$B$45)*100</f>
        <v>159.11953125415587</v>
      </c>
      <c r="S45" s="1">
        <f>(SQRT((($C$45/$B$45)^2)+((O45/N45)^2)))*R45</f>
        <v>41.058068606365055</v>
      </c>
      <c r="U45" s="5" t="s">
        <v>22</v>
      </c>
      <c r="V45" s="1">
        <v>102.5822091960312</v>
      </c>
      <c r="W45" s="1">
        <v>18.967371994331206</v>
      </c>
      <c r="Y45" s="5" t="s">
        <v>22</v>
      </c>
      <c r="Z45" s="1">
        <f>(V45/$B$45)*100</f>
        <v>150.15110752684242</v>
      </c>
      <c r="AA45" s="1">
        <f>(SQRT((($C$45/$B$45)^2)+((W45/V45)^2)))*Z45</f>
        <v>30.948482392289502</v>
      </c>
    </row>
    <row r="46" spans="1:27" x14ac:dyDescent="0.25">
      <c r="A46" s="4" t="s">
        <v>23</v>
      </c>
      <c r="B46" s="1">
        <v>67.614642113140704</v>
      </c>
      <c r="C46" s="1">
        <v>13.952144839266062</v>
      </c>
      <c r="E46" s="5" t="s">
        <v>23</v>
      </c>
      <c r="F46" s="1">
        <v>68.329911194144231</v>
      </c>
      <c r="G46" s="1">
        <v>21.949005790121777</v>
      </c>
      <c r="I46" s="5" t="s">
        <v>23</v>
      </c>
      <c r="J46" s="1">
        <f>(F46/$B$46)*100</f>
        <v>101.05786122450615</v>
      </c>
      <c r="K46" s="1">
        <f>(SQRT((($C$46/$B$46)^2)+((G46/F46)^2)))*J46</f>
        <v>38.582728313772563</v>
      </c>
      <c r="M46" s="5" t="s">
        <v>23</v>
      </c>
      <c r="N46" s="1">
        <v>112.55792728333334</v>
      </c>
      <c r="O46" s="1">
        <v>32.602735567545274</v>
      </c>
      <c r="Q46" s="5" t="s">
        <v>23</v>
      </c>
      <c r="R46" s="1">
        <f>(N46/$B$46)*100</f>
        <v>166.46975235776341</v>
      </c>
      <c r="S46" s="1">
        <f>(SQRT((($C$46/$B$46)^2)+((O46/N46)^2)))*R46</f>
        <v>59.20295405656244</v>
      </c>
      <c r="U46" s="5" t="s">
        <v>23</v>
      </c>
      <c r="V46" s="1">
        <v>95.433069449653573</v>
      </c>
      <c r="W46" s="1">
        <v>21.849759840891018</v>
      </c>
      <c r="Y46" s="5" t="s">
        <v>23</v>
      </c>
      <c r="Z46" s="1">
        <f>(V46/$B$46)*100</f>
        <v>141.14260826813791</v>
      </c>
      <c r="AA46" s="1">
        <f>(SQRT((($C$46/$B$46)^2)+((W46/V46)^2)))*Z46</f>
        <v>43.502916026212652</v>
      </c>
    </row>
    <row r="47" spans="1:27" s="10" customFormat="1" x14ac:dyDescent="0.25">
      <c r="A47" s="9" t="s">
        <v>0</v>
      </c>
    </row>
    <row r="48" spans="1:27" x14ac:dyDescent="0.25">
      <c r="A48" s="4" t="s">
        <v>30</v>
      </c>
      <c r="B48" s="1" t="s">
        <v>25</v>
      </c>
      <c r="C48" s="1" t="s">
        <v>1</v>
      </c>
      <c r="E48" s="1" t="s">
        <v>2</v>
      </c>
      <c r="F48" s="1" t="s">
        <v>25</v>
      </c>
      <c r="G48" s="1" t="s">
        <v>1</v>
      </c>
      <c r="I48" s="1" t="s">
        <v>31</v>
      </c>
      <c r="J48" s="1" t="s">
        <v>25</v>
      </c>
      <c r="K48" s="1" t="s">
        <v>1</v>
      </c>
      <c r="M48" s="1" t="s">
        <v>3</v>
      </c>
      <c r="N48" s="1" t="s">
        <v>25</v>
      </c>
      <c r="O48" s="1" t="s">
        <v>1</v>
      </c>
      <c r="Q48" s="1" t="s">
        <v>32</v>
      </c>
      <c r="R48" s="1" t="s">
        <v>25</v>
      </c>
      <c r="S48" s="1" t="s">
        <v>1</v>
      </c>
      <c r="U48" s="1" t="s">
        <v>4</v>
      </c>
      <c r="V48" s="1" t="s">
        <v>25</v>
      </c>
      <c r="W48" s="1" t="s">
        <v>1</v>
      </c>
      <c r="Y48" s="1" t="s">
        <v>33</v>
      </c>
      <c r="Z48" s="1" t="s">
        <v>25</v>
      </c>
      <c r="AA48" s="1" t="s">
        <v>1</v>
      </c>
    </row>
    <row r="49" spans="1:27" s="6" customFormat="1" x14ac:dyDescent="0.25">
      <c r="A49" s="4" t="s">
        <v>5</v>
      </c>
      <c r="B49" s="1">
        <v>100</v>
      </c>
      <c r="C49" s="1">
        <v>22.018041947499341</v>
      </c>
      <c r="E49" s="6" t="s">
        <v>5</v>
      </c>
      <c r="F49" s="6">
        <v>100</v>
      </c>
      <c r="G49" s="6">
        <v>56.122515269244758</v>
      </c>
      <c r="I49" s="6" t="s">
        <v>5</v>
      </c>
      <c r="J49" s="6">
        <f>(F49/$B$49)*100</f>
        <v>100</v>
      </c>
      <c r="K49" s="6">
        <f>(SQRT((($C$49/$B$49)^2)+((G49/F49)^2)))*J49</f>
        <v>60.287070681435928</v>
      </c>
      <c r="M49" s="6" t="s">
        <v>5</v>
      </c>
      <c r="N49" s="6">
        <v>100</v>
      </c>
      <c r="O49" s="6">
        <v>15.639012530037466</v>
      </c>
      <c r="Q49" s="6" t="s">
        <v>5</v>
      </c>
      <c r="R49" s="6">
        <f>(N49/$B$49)*100</f>
        <v>100</v>
      </c>
      <c r="S49" s="6">
        <f>(SQRT((($C$49/$B$49)^2)+((O49/N49)^2)))*R49</f>
        <v>27.006904378630836</v>
      </c>
      <c r="U49" s="6" t="s">
        <v>5</v>
      </c>
      <c r="V49" s="6">
        <v>100</v>
      </c>
      <c r="W49" s="6">
        <v>48.602753371917778</v>
      </c>
      <c r="Y49" s="6" t="s">
        <v>5</v>
      </c>
      <c r="Z49" s="6">
        <f>(V49/$B$49)*100</f>
        <v>100</v>
      </c>
      <c r="AA49" s="6">
        <f>(SQRT((($C$49/$B$49)^2)+((W49/V49)^2)))*Z49</f>
        <v>53.357490631900092</v>
      </c>
    </row>
    <row r="50" spans="1:27" s="6" customFormat="1" x14ac:dyDescent="0.25">
      <c r="A50" s="4" t="s">
        <v>6</v>
      </c>
      <c r="B50" s="1">
        <v>107.42319982368015</v>
      </c>
      <c r="C50" s="1">
        <v>32.340918984502821</v>
      </c>
      <c r="E50" s="6" t="s">
        <v>6</v>
      </c>
      <c r="F50" s="6">
        <v>87.245686870720874</v>
      </c>
      <c r="G50" s="6">
        <v>38.413100440190767</v>
      </c>
      <c r="I50" s="6" t="s">
        <v>6</v>
      </c>
      <c r="J50" s="6">
        <f>(F50/$B$50)*100</f>
        <v>81.216801411540729</v>
      </c>
      <c r="K50" s="6">
        <f>(SQRT((($C$50/$B$50)^2)+((G50/F50)^2)))*J50</f>
        <v>43.31908496179144</v>
      </c>
      <c r="M50" s="6" t="s">
        <v>6</v>
      </c>
      <c r="N50" s="6">
        <v>53.987357093388475</v>
      </c>
      <c r="O50" s="6">
        <v>7.3553698542304105</v>
      </c>
      <c r="Q50" s="6" t="s">
        <v>6</v>
      </c>
      <c r="R50" s="6">
        <f>(N50/$B$50)*100</f>
        <v>50.256701701309417</v>
      </c>
      <c r="S50" s="6">
        <f>(SQRT((($C$50/$B$50)^2)+((O50/N50)^2)))*R50</f>
        <v>16.607512127724888</v>
      </c>
      <c r="U50" s="6" t="s">
        <v>6</v>
      </c>
      <c r="V50" s="6">
        <v>50.268775188121104</v>
      </c>
      <c r="W50" s="6">
        <v>20.002503038246701</v>
      </c>
      <c r="Y50" s="6" t="s">
        <v>6</v>
      </c>
      <c r="Z50" s="6">
        <f>(V50/$B$50)*100</f>
        <v>46.795082692221165</v>
      </c>
      <c r="AA50" s="6">
        <f>(SQRT((($C$50/$B$50)^2)+((W50/V50)^2)))*Z50</f>
        <v>23.349333209948597</v>
      </c>
    </row>
    <row r="51" spans="1:27" s="6" customFormat="1" x14ac:dyDescent="0.25">
      <c r="A51" s="4" t="s">
        <v>7</v>
      </c>
      <c r="B51" s="1">
        <v>96.311231798295395</v>
      </c>
      <c r="C51" s="1">
        <v>17.220210141761982</v>
      </c>
      <c r="E51" s="6" t="s">
        <v>7</v>
      </c>
      <c r="F51" s="6">
        <v>38.024997760361437</v>
      </c>
      <c r="G51" s="6">
        <v>16.752352357799619</v>
      </c>
      <c r="I51" s="6" t="s">
        <v>7</v>
      </c>
      <c r="J51" s="6">
        <f>(F51/$B$51)*100</f>
        <v>39.481374135051233</v>
      </c>
      <c r="K51" s="6">
        <f>(SQRT((($C$51/$B$51)^2)+((G51/F51)^2)))*J51</f>
        <v>18.771848734821134</v>
      </c>
      <c r="M51" s="6" t="s">
        <v>7</v>
      </c>
      <c r="N51" s="6">
        <v>303.167865389209</v>
      </c>
      <c r="O51" s="6">
        <v>44.482639613452001</v>
      </c>
      <c r="Q51" s="6" t="s">
        <v>7</v>
      </c>
      <c r="R51" s="6">
        <f>(N51/$B$51)*100</f>
        <v>314.77934580271329</v>
      </c>
      <c r="S51" s="6">
        <f>(SQRT((($C$51/$B$51)^2)+((O51/N51)^2)))*R51</f>
        <v>72.80670395540011</v>
      </c>
      <c r="U51" s="6" t="s">
        <v>7</v>
      </c>
      <c r="V51" s="6">
        <v>127.68593221920213</v>
      </c>
      <c r="W51" s="6">
        <v>100.65636600540977</v>
      </c>
      <c r="Y51" s="6" t="s">
        <v>7</v>
      </c>
      <c r="Z51" s="6">
        <f>(V51/$B$51)*100</f>
        <v>132.57636709144657</v>
      </c>
      <c r="AA51" s="6">
        <f>(SQRT((($C$51/$B$51)^2)+((W51/V51)^2)))*Z51</f>
        <v>107.16604049135519</v>
      </c>
    </row>
    <row r="52" spans="1:27" s="6" customFormat="1" x14ac:dyDescent="0.25">
      <c r="A52" s="4" t="s">
        <v>8</v>
      </c>
      <c r="B52" s="1">
        <v>99.466927178909827</v>
      </c>
      <c r="C52" s="1">
        <v>27.063628624171329</v>
      </c>
      <c r="E52" s="6" t="s">
        <v>8</v>
      </c>
      <c r="F52" s="6">
        <v>135.20567773236962</v>
      </c>
      <c r="G52" s="6">
        <v>51.534354162145057</v>
      </c>
      <c r="I52" s="6" t="s">
        <v>8</v>
      </c>
      <c r="J52" s="6">
        <f>(F52/$B$52)*100</f>
        <v>135.93028513807107</v>
      </c>
      <c r="K52" s="6">
        <f>(SQRT((($C$52/$B$52)^2)+((G52/F52)^2)))*J52</f>
        <v>63.656966998106029</v>
      </c>
      <c r="M52" s="6" t="s">
        <v>8</v>
      </c>
      <c r="N52" s="6">
        <v>102.43985995439499</v>
      </c>
      <c r="O52" s="6">
        <v>15.814571237434489</v>
      </c>
      <c r="Q52" s="6" t="s">
        <v>8</v>
      </c>
      <c r="R52" s="6">
        <f>(N52/$B$52)*100</f>
        <v>102.98886560568801</v>
      </c>
      <c r="S52" s="6">
        <f>(SQRT((($C$52/$B$52)^2)+((O52/N52)^2)))*R52</f>
        <v>32.218248309352511</v>
      </c>
      <c r="U52" s="6" t="s">
        <v>8</v>
      </c>
      <c r="V52" s="6">
        <v>106.03200861665366</v>
      </c>
      <c r="W52" s="6">
        <v>48.133093134899717</v>
      </c>
      <c r="Y52" s="6" t="s">
        <v>8</v>
      </c>
      <c r="Z52" s="6">
        <f>(V52/$B$52)*100</f>
        <v>106.60026566009755</v>
      </c>
      <c r="AA52" s="6">
        <f>(SQRT((($C$52/$B$52)^2)+((W52/V52)^2)))*Z52</f>
        <v>56.417691212925881</v>
      </c>
    </row>
    <row r="53" spans="1:27" s="6" customFormat="1" x14ac:dyDescent="0.25">
      <c r="A53" s="4" t="s">
        <v>9</v>
      </c>
      <c r="B53" s="1">
        <v>40.806758727391347</v>
      </c>
      <c r="C53" s="1">
        <v>3.5938619492576294</v>
      </c>
      <c r="E53" s="6" t="s">
        <v>9</v>
      </c>
      <c r="F53" s="6">
        <v>23.083934925967021</v>
      </c>
      <c r="G53" s="6">
        <v>9.4667182824161902</v>
      </c>
      <c r="I53" s="6" t="s">
        <v>9</v>
      </c>
      <c r="J53" s="6">
        <f>(F53/$B$53)*100</f>
        <v>56.568900951380975</v>
      </c>
      <c r="K53" s="6">
        <f>(SQRT((($C$53/$B$53)^2)+((G53/F53)^2)))*J53</f>
        <v>23.727822585820356</v>
      </c>
      <c r="M53" s="6" t="s">
        <v>9</v>
      </c>
      <c r="N53" s="6">
        <v>13.422116245401028</v>
      </c>
      <c r="O53" s="6">
        <v>1.8631070554209799</v>
      </c>
      <c r="Q53" s="6" t="s">
        <v>9</v>
      </c>
      <c r="R53" s="6">
        <f>(N53/$B$53)*100</f>
        <v>32.891895029122949</v>
      </c>
      <c r="S53" s="6">
        <f>(SQRT((($C$53/$B$53)^2)+((O53/N53)^2)))*R53</f>
        <v>5.4071151862558633</v>
      </c>
      <c r="U53" s="6" t="s">
        <v>9</v>
      </c>
      <c r="V53" s="6">
        <v>15.789781365939644</v>
      </c>
      <c r="W53" s="6">
        <v>5.6485050764752902</v>
      </c>
      <c r="Y53" s="6" t="s">
        <v>9</v>
      </c>
      <c r="Z53" s="6">
        <f>(V53/$B$53)*100</f>
        <v>38.694034660833836</v>
      </c>
      <c r="AA53" s="6">
        <f>(SQRT((($C$53/$B$53)^2)+((W53/V53)^2)))*Z53</f>
        <v>14.255395380759289</v>
      </c>
    </row>
    <row r="54" spans="1:27" s="6" customFormat="1" x14ac:dyDescent="0.25">
      <c r="A54" s="4" t="s">
        <v>10</v>
      </c>
      <c r="B54" s="1">
        <v>79.159202724264574</v>
      </c>
      <c r="C54" s="1">
        <v>34.007730809232221</v>
      </c>
      <c r="E54" s="6" t="s">
        <v>10</v>
      </c>
      <c r="F54" s="6">
        <v>21.69677996387577</v>
      </c>
      <c r="G54" s="6">
        <v>7.9202366799994053</v>
      </c>
      <c r="I54" s="6" t="s">
        <v>10</v>
      </c>
      <c r="J54" s="6">
        <f>(F54/$B$54)*100</f>
        <v>27.409043064079626</v>
      </c>
      <c r="K54" s="6">
        <f>(SQRT((($C$54/$B$54)^2)+((G54/F54)^2)))*J54</f>
        <v>15.452041473130706</v>
      </c>
      <c r="M54" s="6" t="s">
        <v>10</v>
      </c>
      <c r="N54" s="6">
        <v>188.51875985651989</v>
      </c>
      <c r="O54" s="6">
        <v>29.03884670872452</v>
      </c>
      <c r="Q54" s="6" t="s">
        <v>10</v>
      </c>
      <c r="R54" s="6">
        <f>(N54/$B$54)*100</f>
        <v>238.1514130620892</v>
      </c>
      <c r="S54" s="6">
        <f>(SQRT((($C$54/$B$54)^2)+((O54/N54)^2)))*R54</f>
        <v>108.69041144374273</v>
      </c>
      <c r="U54" s="6" t="s">
        <v>10</v>
      </c>
      <c r="V54" s="6">
        <v>241.6537145562236</v>
      </c>
      <c r="W54" s="6">
        <v>101.50182812230513</v>
      </c>
      <c r="Y54" s="6" t="s">
        <v>10</v>
      </c>
      <c r="Z54" s="6">
        <f>(V54/$B$54)*100</f>
        <v>305.27557913635957</v>
      </c>
      <c r="AA54" s="6">
        <f>(SQRT((($C$54/$B$54)^2)+((W54/V54)^2)))*Z54</f>
        <v>183.4174330749934</v>
      </c>
    </row>
    <row r="55" spans="1:27" s="6" customFormat="1" x14ac:dyDescent="0.25">
      <c r="A55" s="4" t="s">
        <v>11</v>
      </c>
      <c r="B55" s="1">
        <v>106.7649796694554</v>
      </c>
      <c r="C55" s="1">
        <v>61.060152044702576</v>
      </c>
      <c r="E55" s="6" t="s">
        <v>11</v>
      </c>
      <c r="F55" s="6">
        <v>133.14980390440624</v>
      </c>
      <c r="G55" s="6">
        <v>58.169535375603843</v>
      </c>
      <c r="I55" s="6" t="s">
        <v>11</v>
      </c>
      <c r="J55" s="6">
        <f>(F55/$B$55)*100</f>
        <v>124.71299513814202</v>
      </c>
      <c r="K55" s="6">
        <f>(SQRT((($C$55/$B$55)^2)+((G55/F55)^2)))*J55</f>
        <v>89.753595840053052</v>
      </c>
      <c r="M55" s="6" t="s">
        <v>11</v>
      </c>
      <c r="N55" s="6">
        <v>51.737691151267754</v>
      </c>
      <c r="O55" s="6">
        <v>7.3115952619322213</v>
      </c>
      <c r="Q55" s="6" t="s">
        <v>11</v>
      </c>
      <c r="R55" s="6">
        <f>(N55/$B$55)*100</f>
        <v>48.459421161740259</v>
      </c>
      <c r="S55" s="6">
        <f>(SQRT((($C$55/$B$55)^2)+((O55/N55)^2)))*R55</f>
        <v>28.54809396018112</v>
      </c>
      <c r="U55" s="6" t="s">
        <v>11</v>
      </c>
      <c r="V55" s="6">
        <v>41.109231220338231</v>
      </c>
      <c r="W55" s="6">
        <v>15.773375337407671</v>
      </c>
      <c r="Y55" s="6" t="s">
        <v>11</v>
      </c>
      <c r="Z55" s="6">
        <f>(V55/$B$55)*100</f>
        <v>38.504415350063752</v>
      </c>
      <c r="AA55" s="6">
        <f>(SQRT((($C$55/$B$55)^2)+((W55/V55)^2)))*Z55</f>
        <v>26.517898391854835</v>
      </c>
    </row>
    <row r="56" spans="1:27" s="6" customFormat="1" x14ac:dyDescent="0.25">
      <c r="A56" s="4" t="s">
        <v>12</v>
      </c>
      <c r="B56" s="1">
        <v>128.60888974948503</v>
      </c>
      <c r="C56" s="1">
        <v>85.572052260328448</v>
      </c>
      <c r="E56" s="6" t="s">
        <v>12</v>
      </c>
      <c r="F56" s="6">
        <v>103.10324719980137</v>
      </c>
      <c r="G56" s="6">
        <v>53.898712356397169</v>
      </c>
      <c r="I56" s="6" t="s">
        <v>12</v>
      </c>
      <c r="J56" s="6">
        <f>(F56/$B$56)*100</f>
        <v>80.168056345587274</v>
      </c>
      <c r="K56" s="6">
        <f>(SQRT((($C$56/$B$56)^2)+((G56/F56)^2)))*J56</f>
        <v>67.835408076248612</v>
      </c>
      <c r="M56" s="6" t="s">
        <v>12</v>
      </c>
      <c r="N56" s="6">
        <v>151.99751837690803</v>
      </c>
      <c r="O56" s="6">
        <v>22.4696080611421</v>
      </c>
      <c r="Q56" s="6" t="s">
        <v>12</v>
      </c>
      <c r="R56" s="6">
        <f>(N56/$B$56)*100</f>
        <v>118.18585688204082</v>
      </c>
      <c r="S56" s="6">
        <f>(SQRT((($C$56/$B$56)^2)+((O56/N56)^2)))*R56</f>
        <v>80.554389761657163</v>
      </c>
      <c r="U56" s="6" t="s">
        <v>12</v>
      </c>
      <c r="V56" s="6">
        <v>243.05329650505021</v>
      </c>
      <c r="W56" s="6">
        <v>94.230347423401611</v>
      </c>
      <c r="Y56" s="6" t="s">
        <v>12</v>
      </c>
      <c r="Z56" s="6">
        <f>(V56/$B$56)*100</f>
        <v>188.98638887132094</v>
      </c>
      <c r="AA56" s="6">
        <f>(SQRT((($C$56/$B$56)^2)+((W56/V56)^2)))*Z56</f>
        <v>145.53417240463784</v>
      </c>
    </row>
    <row r="57" spans="1:27" s="6" customFormat="1" x14ac:dyDescent="0.25">
      <c r="A57" s="4" t="s">
        <v>13</v>
      </c>
      <c r="B57" s="1">
        <v>58.25952871712169</v>
      </c>
      <c r="C57" s="1">
        <v>28.213934726629578</v>
      </c>
      <c r="E57" s="6" t="s">
        <v>13</v>
      </c>
      <c r="F57" s="6">
        <v>43.077975503776969</v>
      </c>
      <c r="G57" s="6">
        <v>20.441109250627484</v>
      </c>
      <c r="I57" s="6" t="s">
        <v>13</v>
      </c>
      <c r="J57" s="6">
        <f>(F57/$B$57)*100</f>
        <v>73.941510431609331</v>
      </c>
      <c r="K57" s="6">
        <f>(SQRT((($C$57/$B$57)^2)+((G57/F57)^2)))*J57</f>
        <v>50.132724298340932</v>
      </c>
      <c r="M57" s="6" t="s">
        <v>13</v>
      </c>
      <c r="N57" s="6">
        <v>33.74940745073539</v>
      </c>
      <c r="O57" s="6">
        <v>4.2650575790142131</v>
      </c>
      <c r="Q57" s="6" t="s">
        <v>13</v>
      </c>
      <c r="R57" s="6">
        <f>(N57/$B$57)*100</f>
        <v>57.929420635386798</v>
      </c>
      <c r="S57" s="6">
        <f>(SQRT((($C$57/$B$57)^2)+((O57/N57)^2)))*R57</f>
        <v>28.993530336092917</v>
      </c>
      <c r="U57" s="6" t="s">
        <v>13</v>
      </c>
      <c r="V57" s="6">
        <v>10.388625687489176</v>
      </c>
      <c r="W57" s="6">
        <v>4.2709808011037884</v>
      </c>
      <c r="Y57" s="6" t="s">
        <v>13</v>
      </c>
      <c r="Z57" s="6">
        <f>(V57/$B$57)*100</f>
        <v>17.831633582089207</v>
      </c>
      <c r="AA57" s="6">
        <f>(SQRT((($C$57/$B$57)^2)+((W57/V57)^2)))*Z57</f>
        <v>11.327616702551826</v>
      </c>
    </row>
    <row r="58" spans="1:27" s="6" customFormat="1" x14ac:dyDescent="0.25">
      <c r="A58" s="4" t="s">
        <v>14</v>
      </c>
      <c r="B58" s="1">
        <v>42.997831804168278</v>
      </c>
      <c r="C58" s="1">
        <v>2.6526306016444363</v>
      </c>
      <c r="E58" s="6" t="s">
        <v>14</v>
      </c>
      <c r="F58" s="6">
        <v>14.17493932920306</v>
      </c>
      <c r="G58" s="6">
        <v>5.8463588131565727</v>
      </c>
      <c r="I58" s="6" t="s">
        <v>14</v>
      </c>
      <c r="J58" s="6">
        <f>(F58/$B$58)*100</f>
        <v>32.96663746619177</v>
      </c>
      <c r="K58" s="6">
        <f>(SQRT((($C$58/$B$58)^2)+((G58/F58)^2)))*J58</f>
        <v>13.748131569293328</v>
      </c>
      <c r="M58" s="6" t="s">
        <v>14</v>
      </c>
      <c r="N58" s="6">
        <v>19.043736319139018</v>
      </c>
      <c r="O58" s="6">
        <v>3.5196957681086984</v>
      </c>
      <c r="Q58" s="6" t="s">
        <v>14</v>
      </c>
      <c r="R58" s="6">
        <f>(N58/$B$58)*100</f>
        <v>44.289992123028135</v>
      </c>
      <c r="S58" s="6">
        <f>(SQRT((($C$58/$B$58)^2)+((O58/N58)^2)))*R58</f>
        <v>8.6297306296344463</v>
      </c>
      <c r="U58" s="6" t="s">
        <v>14</v>
      </c>
      <c r="V58" s="6">
        <v>21.204869816769261</v>
      </c>
      <c r="W58" s="6">
        <v>7.8010941711696358</v>
      </c>
      <c r="Y58" s="6" t="s">
        <v>14</v>
      </c>
      <c r="Z58" s="6">
        <f>(V58/$B$58)*100</f>
        <v>49.316137412104645</v>
      </c>
      <c r="AA58" s="6">
        <f>(SQRT((($C$58/$B$58)^2)+((W58/V58)^2)))*Z58</f>
        <v>18.396319358622719</v>
      </c>
    </row>
    <row r="59" spans="1:27" s="6" customFormat="1" x14ac:dyDescent="0.25">
      <c r="A59" s="4" t="s">
        <v>15</v>
      </c>
      <c r="B59" s="1">
        <v>82.050928516627266</v>
      </c>
      <c r="C59" s="1">
        <v>9.7918785931118641</v>
      </c>
      <c r="E59" s="6" t="s">
        <v>15</v>
      </c>
      <c r="F59" s="6">
        <v>23.131305070918291</v>
      </c>
      <c r="G59" s="6">
        <v>9.3762351101838401</v>
      </c>
      <c r="I59" s="6" t="s">
        <v>15</v>
      </c>
      <c r="J59" s="6">
        <f>(F59/$B$59)*100</f>
        <v>28.191399523566428</v>
      </c>
      <c r="K59" s="6">
        <f>(SQRT((($C$59/$B$59)^2)+((G59/F59)^2)))*J59</f>
        <v>11.912294025060186</v>
      </c>
      <c r="M59" s="6" t="s">
        <v>15</v>
      </c>
      <c r="N59" s="6">
        <v>36.661230864250513</v>
      </c>
      <c r="O59" s="6">
        <v>5.0561598473600453</v>
      </c>
      <c r="Q59" s="6" t="s">
        <v>15</v>
      </c>
      <c r="R59" s="6">
        <f>(N59/$B$59)*100</f>
        <v>44.68106763328251</v>
      </c>
      <c r="S59" s="6">
        <f>(SQRT((($C$59/$B$59)^2)+((O59/N59)^2)))*R59</f>
        <v>8.1489435343710035</v>
      </c>
      <c r="U59" s="6" t="s">
        <v>15</v>
      </c>
      <c r="V59" s="6">
        <v>45.942561656346648</v>
      </c>
      <c r="W59" s="6">
        <v>22.140239989015196</v>
      </c>
      <c r="Y59" s="6" t="s">
        <v>15</v>
      </c>
      <c r="Z59" s="6">
        <f>(V59/$B$59)*100</f>
        <v>55.992738274785751</v>
      </c>
      <c r="AA59" s="6">
        <f>(SQRT((($C$59/$B$59)^2)+((W59/V59)^2)))*Z59</f>
        <v>27.798593712279946</v>
      </c>
    </row>
    <row r="60" spans="1:27" s="6" customFormat="1" x14ac:dyDescent="0.25">
      <c r="A60" s="4" t="s">
        <v>16</v>
      </c>
      <c r="B60" s="1">
        <v>105.11145139228989</v>
      </c>
      <c r="C60" s="1">
        <v>3.3945327741456213</v>
      </c>
      <c r="E60" s="6" t="s">
        <v>16</v>
      </c>
      <c r="F60" s="6">
        <v>33.626601795568945</v>
      </c>
      <c r="G60" s="6">
        <v>14.742790468932585</v>
      </c>
      <c r="I60" s="6" t="s">
        <v>16</v>
      </c>
      <c r="J60" s="6">
        <f>(F60/$B$60)*100</f>
        <v>31.991378056487875</v>
      </c>
      <c r="K60" s="6">
        <f>(SQRT((($C$60/$B$60)^2)+((G60/F60)^2)))*J60</f>
        <v>14.063864722267816</v>
      </c>
      <c r="M60" s="6" t="s">
        <v>16</v>
      </c>
      <c r="N60" s="6">
        <v>40.248054088491166</v>
      </c>
      <c r="O60" s="6">
        <v>6.0184615838764755</v>
      </c>
      <c r="Q60" s="6" t="s">
        <v>16</v>
      </c>
      <c r="R60" s="6">
        <f>(N60/$B$60)*100</f>
        <v>38.290836588565483</v>
      </c>
      <c r="S60" s="6">
        <f>(SQRT((($C$60/$B$60)^2)+((O60/N60)^2)))*R60</f>
        <v>5.8578004626228672</v>
      </c>
      <c r="U60" s="6" t="s">
        <v>16</v>
      </c>
      <c r="V60" s="6">
        <v>14.111295512349409</v>
      </c>
      <c r="W60" s="6">
        <v>7.0278133029984229</v>
      </c>
      <c r="Y60" s="6" t="s">
        <v>16</v>
      </c>
      <c r="Z60" s="6">
        <f>(V60/$B$60)*100</f>
        <v>13.425079118814734</v>
      </c>
      <c r="AA60" s="6">
        <f>(SQRT((($C$60/$B$60)^2)+((W60/V60)^2)))*Z60</f>
        <v>6.7001009451713101</v>
      </c>
    </row>
    <row r="61" spans="1:27" s="6" customFormat="1" x14ac:dyDescent="0.25">
      <c r="A61" s="4" t="s">
        <v>17</v>
      </c>
      <c r="B61" s="1">
        <v>90.362649196197253</v>
      </c>
      <c r="C61" s="1">
        <v>8.0894598195314042</v>
      </c>
      <c r="E61" s="6" t="s">
        <v>17</v>
      </c>
      <c r="F61" s="6">
        <v>174.88622989470826</v>
      </c>
      <c r="G61" s="6">
        <v>69.623251645432831</v>
      </c>
      <c r="I61" s="6" t="s">
        <v>17</v>
      </c>
      <c r="J61" s="6">
        <f>(F61/$B$61)*100</f>
        <v>193.53818358622007</v>
      </c>
      <c r="K61" s="6">
        <f>(SQRT((($C$61/$B$61)^2)+((G61/F61)^2)))*J61</f>
        <v>78.972728400195038</v>
      </c>
      <c r="M61" s="6" t="s">
        <v>17</v>
      </c>
      <c r="N61" s="6">
        <v>90.650895444989416</v>
      </c>
      <c r="O61" s="6">
        <v>14.850509069654654</v>
      </c>
      <c r="Q61" s="6" t="s">
        <v>17</v>
      </c>
      <c r="R61" s="6">
        <f>(N61/$B$61)*100</f>
        <v>100.31898826711722</v>
      </c>
      <c r="S61" s="6">
        <f>(SQRT((($C$61/$B$61)^2)+((O61/N61)^2)))*R61</f>
        <v>18.728106145993149</v>
      </c>
      <c r="U61" s="6" t="s">
        <v>17</v>
      </c>
      <c r="V61" s="6">
        <v>95.690973413046905</v>
      </c>
      <c r="W61" s="6">
        <v>42.450593533038841</v>
      </c>
      <c r="Y61" s="6" t="s">
        <v>17</v>
      </c>
      <c r="Z61" s="6">
        <f>(V61/$B$61)*100</f>
        <v>105.89660027040672</v>
      </c>
      <c r="AA61" s="6">
        <f>(SQRT((($C$61/$B$61)^2)+((W61/V61)^2)))*Z61</f>
        <v>47.925020328455069</v>
      </c>
    </row>
    <row r="62" spans="1:27" s="6" customFormat="1" x14ac:dyDescent="0.25">
      <c r="A62" s="4" t="s">
        <v>18</v>
      </c>
      <c r="B62" s="1">
        <v>59.882981810442253</v>
      </c>
      <c r="C62" s="1">
        <v>17.651339945494641</v>
      </c>
      <c r="E62" s="6" t="s">
        <v>18</v>
      </c>
      <c r="F62" s="6">
        <v>8.7124410386464337</v>
      </c>
      <c r="G62" s="6">
        <v>3.7767658795544321</v>
      </c>
      <c r="I62" s="6" t="s">
        <v>18</v>
      </c>
      <c r="J62" s="6">
        <f>(F62/$B$62)*100</f>
        <v>14.549110240076887</v>
      </c>
      <c r="K62" s="6">
        <f>(SQRT((($C$62/$B$62)^2)+((G62/F62)^2)))*J62</f>
        <v>7.6268470346973558</v>
      </c>
      <c r="M62" s="6" t="s">
        <v>18</v>
      </c>
      <c r="N62" s="6">
        <v>6.6076207956050865</v>
      </c>
      <c r="O62" s="6">
        <v>1.4193775138767053</v>
      </c>
      <c r="Q62" s="6" t="s">
        <v>18</v>
      </c>
      <c r="R62" s="6">
        <f>(N62/$B$62)*100</f>
        <v>11.034221402870866</v>
      </c>
      <c r="S62" s="6">
        <f>(SQRT((($C$62/$B$62)^2)+((O62/N62)^2)))*R62</f>
        <v>4.0245228987033475</v>
      </c>
      <c r="U62" s="6" t="s">
        <v>18</v>
      </c>
      <c r="V62" s="6">
        <v>6.200626288294095</v>
      </c>
      <c r="W62" s="6">
        <v>2.2211119826711543</v>
      </c>
      <c r="Y62" s="6" t="s">
        <v>18</v>
      </c>
      <c r="Z62" s="6">
        <f>(V62/$B$62)*100</f>
        <v>10.354571701058553</v>
      </c>
      <c r="AA62" s="6">
        <f>(SQRT((($C$62/$B$62)^2)+((W62/V62)^2)))*Z62</f>
        <v>4.8034331207775178</v>
      </c>
    </row>
    <row r="63" spans="1:27" s="6" customFormat="1" x14ac:dyDescent="0.25">
      <c r="A63" s="4" t="s">
        <v>19</v>
      </c>
      <c r="B63" s="1">
        <v>22.472077984110651</v>
      </c>
      <c r="C63" s="1">
        <v>14.602031973925028</v>
      </c>
      <c r="E63" s="6" t="s">
        <v>19</v>
      </c>
      <c r="F63" s="6">
        <v>131.96602628145169</v>
      </c>
      <c r="G63" s="6">
        <v>54.184413025494123</v>
      </c>
      <c r="I63" s="6" t="s">
        <v>19</v>
      </c>
      <c r="J63" s="6">
        <f>(F63/$B$63)*100</f>
        <v>587.24443006454953</v>
      </c>
      <c r="K63" s="6">
        <f>(SQRT((($C$63/$B$63)^2)+((G63/F63)^2)))*J63</f>
        <v>451.37993500715879</v>
      </c>
      <c r="M63" s="6" t="s">
        <v>19</v>
      </c>
      <c r="N63" s="6">
        <v>60.513882108115759</v>
      </c>
      <c r="O63" s="6">
        <v>11.283810314964029</v>
      </c>
      <c r="Q63" s="6" t="s">
        <v>19</v>
      </c>
      <c r="R63" s="6">
        <f>(N63/$B$63)*100</f>
        <v>269.28476374504999</v>
      </c>
      <c r="S63" s="6">
        <f>(SQRT((($C$63/$B$63)^2)+((O63/N63)^2)))*R63</f>
        <v>182.03949423542127</v>
      </c>
      <c r="U63" s="6" t="s">
        <v>19</v>
      </c>
      <c r="V63" s="6">
        <v>53.305206715245646</v>
      </c>
      <c r="W63" s="6">
        <v>29.83996687039178</v>
      </c>
      <c r="Y63" s="6" t="s">
        <v>19</v>
      </c>
      <c r="Z63" s="6">
        <f>(V63/$B$63)*100</f>
        <v>237.20639788156751</v>
      </c>
      <c r="AA63" s="6">
        <f>(SQRT((($C$63/$B$63)^2)+((W63/V63)^2)))*Z63</f>
        <v>203.44390558739605</v>
      </c>
    </row>
    <row r="64" spans="1:27" s="6" customFormat="1" x14ac:dyDescent="0.25">
      <c r="A64" s="4" t="s">
        <v>20</v>
      </c>
      <c r="B64" s="1">
        <v>67.862999593916143</v>
      </c>
      <c r="C64" s="1">
        <v>17.315851373136368</v>
      </c>
      <c r="E64" s="6" t="s">
        <v>20</v>
      </c>
      <c r="F64" s="6">
        <v>12.003826304111346</v>
      </c>
      <c r="G64" s="6">
        <v>7.7445545787520942</v>
      </c>
      <c r="I64" s="6" t="s">
        <v>20</v>
      </c>
      <c r="J64" s="6">
        <f>(F64/$B$64)*100</f>
        <v>17.688322614592295</v>
      </c>
      <c r="K64" s="6">
        <f>(SQRT((($C$64/$B$64)^2)+((G64/F64)^2)))*J64</f>
        <v>12.272118926138566</v>
      </c>
      <c r="M64" s="6" t="s">
        <v>20</v>
      </c>
      <c r="N64" s="6">
        <v>13.971765820430427</v>
      </c>
      <c r="O64" s="6">
        <v>1.9513041187904756</v>
      </c>
      <c r="Q64" s="6" t="s">
        <v>20</v>
      </c>
      <c r="R64" s="6">
        <f>(N64/$B$64)*100</f>
        <v>20.588193719752677</v>
      </c>
      <c r="S64" s="6">
        <f>(SQRT((($C$64/$B$64)^2)+((O64/N64)^2)))*R64</f>
        <v>5.9886928825636838</v>
      </c>
      <c r="U64" s="6" t="s">
        <v>20</v>
      </c>
      <c r="V64" s="6">
        <v>15.581718537902928</v>
      </c>
      <c r="W64" s="6">
        <v>6.0218346160819483</v>
      </c>
      <c r="Y64" s="6" t="s">
        <v>20</v>
      </c>
      <c r="Z64" s="6">
        <f>(V64/$B$64)*100</f>
        <v>22.96055086150335</v>
      </c>
      <c r="AA64" s="6">
        <f>(SQRT((($C$64/$B$64)^2)+((W64/V64)^2)))*Z64</f>
        <v>10.633079280257018</v>
      </c>
    </row>
    <row r="65" spans="1:27" s="6" customFormat="1" x14ac:dyDescent="0.25">
      <c r="A65" s="4" t="s">
        <v>21</v>
      </c>
      <c r="B65" s="1">
        <v>117.05720144781712</v>
      </c>
      <c r="C65" s="1">
        <v>29.140706421246726</v>
      </c>
      <c r="E65" s="6" t="s">
        <v>21</v>
      </c>
      <c r="F65" s="6">
        <v>96.408381794948923</v>
      </c>
      <c r="G65" s="6">
        <v>52.222307287495894</v>
      </c>
      <c r="I65" s="6" t="s">
        <v>21</v>
      </c>
      <c r="J65" s="6">
        <f>(F65/$B$65)*100</f>
        <v>82.360060382894744</v>
      </c>
      <c r="K65" s="6">
        <f>(SQRT((($C$65/$B$65)^2)+((G65/F65)^2)))*J65</f>
        <v>49.098502040641087</v>
      </c>
      <c r="M65" s="6" t="s">
        <v>21</v>
      </c>
      <c r="N65" s="6">
        <v>50.786622935634384</v>
      </c>
      <c r="O65" s="6">
        <v>7.4475210963974021</v>
      </c>
      <c r="Q65" s="6" t="s">
        <v>21</v>
      </c>
      <c r="R65" s="6">
        <f>(N65/$B$65)*100</f>
        <v>43.386158482760692</v>
      </c>
      <c r="S65" s="6">
        <f>(SQRT((($C$65/$B$65)^2)+((O65/N65)^2)))*R65</f>
        <v>12.53533183374439</v>
      </c>
      <c r="U65" s="6" t="s">
        <v>21</v>
      </c>
      <c r="V65" s="6">
        <v>22.795385720977489</v>
      </c>
      <c r="W65" s="6">
        <v>9.1831248099602618</v>
      </c>
      <c r="Y65" s="6" t="s">
        <v>21</v>
      </c>
      <c r="Z65" s="6">
        <f>(V65/$B$65)*100</f>
        <v>19.473714935120359</v>
      </c>
      <c r="AA65" s="6">
        <f>(SQRT((($C$65/$B$65)^2)+((W65/V65)^2)))*Z65</f>
        <v>9.2220212227184426</v>
      </c>
    </row>
    <row r="66" spans="1:27" s="6" customFormat="1" x14ac:dyDescent="0.25">
      <c r="A66" s="4" t="s">
        <v>22</v>
      </c>
      <c r="B66" s="1">
        <v>95.459104834456355</v>
      </c>
      <c r="C66" s="1">
        <v>19.107451622522888</v>
      </c>
      <c r="E66" s="6" t="s">
        <v>22</v>
      </c>
      <c r="F66" s="6">
        <v>94.844644568423192</v>
      </c>
      <c r="G66" s="6">
        <v>45.435116821441838</v>
      </c>
      <c r="I66" s="6" t="s">
        <v>22</v>
      </c>
      <c r="J66" s="6">
        <f>(F66/$B$66)*100</f>
        <v>99.356310467085621</v>
      </c>
      <c r="K66" s="6">
        <f>(SQRT((($C$66/$B$66)^2)+((G66/F66)^2)))*J66</f>
        <v>51.584233221354751</v>
      </c>
      <c r="M66" s="6" t="s">
        <v>22</v>
      </c>
      <c r="N66" s="6">
        <v>52.05605976199724</v>
      </c>
      <c r="O66" s="6">
        <v>6.1117662894457849</v>
      </c>
      <c r="Q66" s="6" t="s">
        <v>22</v>
      </c>
      <c r="R66" s="6">
        <f>(N66/$B$66)*100</f>
        <v>54.532315018323317</v>
      </c>
      <c r="S66" s="6">
        <f>(SQRT((($C$66/$B$66)^2)+((O66/N66)^2)))*R66</f>
        <v>12.65455470926317</v>
      </c>
      <c r="U66" s="6" t="s">
        <v>22</v>
      </c>
      <c r="V66" s="6">
        <v>27.265632690567333</v>
      </c>
      <c r="W66" s="6">
        <v>9.6660346409090803</v>
      </c>
      <c r="Y66" s="6" t="s">
        <v>22</v>
      </c>
      <c r="Z66" s="6">
        <f>(V66/$B$66)*100</f>
        <v>28.562631859842973</v>
      </c>
      <c r="AA66" s="6">
        <f>(SQRT((($C$66/$B$66)^2)+((W66/V66)^2)))*Z66</f>
        <v>11.628371142795691</v>
      </c>
    </row>
    <row r="67" spans="1:27" s="6" customFormat="1" x14ac:dyDescent="0.25">
      <c r="A67" s="4" t="s">
        <v>23</v>
      </c>
      <c r="B67" s="1">
        <v>146.16144604573029</v>
      </c>
      <c r="C67" s="1">
        <v>3.2327632765827445</v>
      </c>
      <c r="E67" s="6" t="s">
        <v>23</v>
      </c>
      <c r="F67" s="6">
        <v>38.680394637505856</v>
      </c>
      <c r="G67" s="6">
        <v>20.228213949819516</v>
      </c>
      <c r="I67" s="6" t="s">
        <v>23</v>
      </c>
      <c r="J67" s="6">
        <f>(F67/$B$67)*100</f>
        <v>26.464157056439987</v>
      </c>
      <c r="K67" s="6">
        <f>(SQRT((($C$67/$B$67)^2)+((G67/F67)^2)))*J67</f>
        <v>13.852009535090673</v>
      </c>
      <c r="M67" s="6" t="s">
        <v>23</v>
      </c>
      <c r="N67" s="6">
        <v>230.0197061725776</v>
      </c>
      <c r="O67" s="6">
        <v>32.879895495238912</v>
      </c>
      <c r="Q67" s="6" t="s">
        <v>23</v>
      </c>
      <c r="R67" s="6">
        <f>(N67/$B$67)*100</f>
        <v>157.3737209062711</v>
      </c>
      <c r="S67" s="6">
        <f>(SQRT((($C$67/$B$67)^2)+((O67/N67)^2)))*R67</f>
        <v>22.763297287563827</v>
      </c>
      <c r="U67" s="6" t="s">
        <v>23</v>
      </c>
      <c r="V67" s="6">
        <v>285.12687673500551</v>
      </c>
      <c r="W67" s="6">
        <v>120.43568852004478</v>
      </c>
      <c r="Y67" s="6" t="s">
        <v>23</v>
      </c>
      <c r="Z67" s="6">
        <f>(V67/$B$67)*100</f>
        <v>195.0766665552805</v>
      </c>
      <c r="AA67" s="6">
        <f>(SQRT((($C$67/$B$67)^2)+((W67/V67)^2)))*Z67</f>
        <v>82.511967907268684</v>
      </c>
    </row>
    <row r="68" spans="1:27" s="6" customFormat="1" x14ac:dyDescent="0.25">
      <c r="A68" s="4" t="s">
        <v>24</v>
      </c>
      <c r="B68" s="1">
        <v>144.36859270566518</v>
      </c>
      <c r="C68" s="1">
        <v>80.009800658025426</v>
      </c>
      <c r="E68" s="6" t="s">
        <v>24</v>
      </c>
      <c r="F68" s="6">
        <v>47.38956279537458</v>
      </c>
      <c r="G68" s="6">
        <v>22.998558577791542</v>
      </c>
      <c r="I68" s="6" t="s">
        <v>24</v>
      </c>
      <c r="J68" s="6">
        <f>(F68/$B$68)*100</f>
        <v>32.825396374120757</v>
      </c>
      <c r="K68" s="6">
        <f>(SQRT((($C$68/$B$68)^2)+((G68/F68)^2)))*J68</f>
        <v>24.18114807701421</v>
      </c>
      <c r="M68" s="6" t="s">
        <v>24</v>
      </c>
      <c r="N68" s="6">
        <v>242.67617380391462</v>
      </c>
      <c r="O68" s="6">
        <v>34.53874691620679</v>
      </c>
      <c r="Q68" s="6" t="s">
        <v>24</v>
      </c>
      <c r="R68" s="6">
        <f>(N68/$B$68)*100</f>
        <v>168.09485308115202</v>
      </c>
      <c r="S68" s="6">
        <f>(SQRT((($C$68/$B$68)^2)+((O68/N68)^2)))*R68</f>
        <v>96.181909650221314</v>
      </c>
      <c r="U68" s="6" t="s">
        <v>24</v>
      </c>
      <c r="V68" s="6">
        <v>272.85358582904684</v>
      </c>
      <c r="W68" s="6">
        <v>112.17816470421262</v>
      </c>
      <c r="Y68" s="6" t="s">
        <v>24</v>
      </c>
      <c r="Z68" s="6">
        <f>(V68/$B$68)*100</f>
        <v>188.99788431500016</v>
      </c>
      <c r="AA68" s="6">
        <f>(SQRT((($C$68/$B$68)^2)+((W68/V68)^2)))*Z68</f>
        <v>130.41822300431755</v>
      </c>
    </row>
    <row r="70" spans="1:27" s="12" customFormat="1" x14ac:dyDescent="0.25">
      <c r="A70" s="11" t="s">
        <v>26</v>
      </c>
    </row>
    <row r="71" spans="1:27" x14ac:dyDescent="0.25">
      <c r="A71" s="4" t="s">
        <v>30</v>
      </c>
      <c r="B71" s="1" t="s">
        <v>25</v>
      </c>
      <c r="C71" s="1" t="s">
        <v>1</v>
      </c>
      <c r="E71" s="1" t="s">
        <v>2</v>
      </c>
      <c r="F71" s="1" t="s">
        <v>25</v>
      </c>
      <c r="G71" s="1" t="s">
        <v>1</v>
      </c>
      <c r="I71" s="1" t="s">
        <v>31</v>
      </c>
      <c r="J71" s="1" t="s">
        <v>25</v>
      </c>
      <c r="K71" s="1" t="s">
        <v>1</v>
      </c>
      <c r="M71" s="1" t="s">
        <v>3</v>
      </c>
      <c r="N71" s="1" t="s">
        <v>25</v>
      </c>
      <c r="O71" s="1" t="s">
        <v>1</v>
      </c>
      <c r="Q71" s="1" t="s">
        <v>32</v>
      </c>
      <c r="R71" s="1" t="s">
        <v>25</v>
      </c>
      <c r="S71" s="1" t="s">
        <v>1</v>
      </c>
      <c r="U71" s="1" t="s">
        <v>4</v>
      </c>
      <c r="V71" s="1" t="s">
        <v>25</v>
      </c>
      <c r="W71" s="1" t="s">
        <v>1</v>
      </c>
      <c r="Y71" s="1" t="s">
        <v>33</v>
      </c>
      <c r="Z71" s="1" t="s">
        <v>25</v>
      </c>
      <c r="AA71" s="1" t="s">
        <v>1</v>
      </c>
    </row>
    <row r="72" spans="1:27" x14ac:dyDescent="0.25">
      <c r="A72" s="4" t="s">
        <v>5</v>
      </c>
      <c r="B72" s="1">
        <v>100</v>
      </c>
      <c r="C72" s="1">
        <v>14.074944826433091</v>
      </c>
      <c r="E72" s="5" t="s">
        <v>5</v>
      </c>
      <c r="F72" s="1">
        <v>100</v>
      </c>
      <c r="G72" s="1">
        <v>18.408148771199127</v>
      </c>
      <c r="I72" s="5" t="s">
        <v>5</v>
      </c>
      <c r="J72" s="1">
        <f>(F72/$B$72)*100</f>
        <v>100</v>
      </c>
      <c r="K72" s="1">
        <f>(SQRT((($C$72/$B$72)^2)+((G72/F72)^2)))*J72</f>
        <v>23.17248396373888</v>
      </c>
      <c r="M72" s="5" t="s">
        <v>5</v>
      </c>
      <c r="N72" s="1">
        <v>100</v>
      </c>
      <c r="O72" s="1">
        <v>23.006318543157278</v>
      </c>
      <c r="Q72" s="5" t="s">
        <v>5</v>
      </c>
      <c r="R72" s="1">
        <f>(N72/$B$72)*100</f>
        <v>100</v>
      </c>
      <c r="S72" s="1">
        <f>(SQRT((($C$72/$B$72)^2)+((O72/N72)^2)))*R72</f>
        <v>26.970257039493674</v>
      </c>
      <c r="U72" s="5" t="s">
        <v>5</v>
      </c>
      <c r="V72" s="1">
        <v>100</v>
      </c>
      <c r="W72" s="1">
        <v>22.972456468516171</v>
      </c>
      <c r="Y72" s="5" t="s">
        <v>5</v>
      </c>
      <c r="Z72" s="1">
        <f>(V72/$B$72)*100</f>
        <v>100</v>
      </c>
      <c r="AA72" s="1">
        <f>(SQRT((($C$72/$B$72)^2)+((W72/V72)^2)))*Z72</f>
        <v>26.941377620029122</v>
      </c>
    </row>
    <row r="73" spans="1:27" x14ac:dyDescent="0.25">
      <c r="A73" s="4" t="s">
        <v>6</v>
      </c>
      <c r="B73" s="1">
        <v>124.65773831390493</v>
      </c>
      <c r="C73" s="1">
        <v>10.891369098613962</v>
      </c>
      <c r="E73" s="5" t="s">
        <v>6</v>
      </c>
      <c r="F73" s="1">
        <v>114.30824531701894</v>
      </c>
      <c r="G73" s="1">
        <v>33.496487635324556</v>
      </c>
      <c r="I73" s="5" t="s">
        <v>6</v>
      </c>
      <c r="J73" s="1">
        <f>(F73/$B$73)*100</f>
        <v>91.697673055141934</v>
      </c>
      <c r="K73" s="1">
        <f>(SQRT((($C$73/$B$73)^2)+((G73/F73)^2)))*J73</f>
        <v>28.039693490760019</v>
      </c>
      <c r="M73" s="5" t="s">
        <v>6</v>
      </c>
      <c r="N73" s="1">
        <v>133.54324097474739</v>
      </c>
      <c r="O73" s="1">
        <v>29.439399050080354</v>
      </c>
      <c r="Q73" s="5" t="s">
        <v>6</v>
      </c>
      <c r="R73" s="1">
        <f>(N73/$B$73)*100</f>
        <v>107.12791903737863</v>
      </c>
      <c r="S73" s="1">
        <f>(SQRT((($C$73/$B$73)^2)+((O73/N73)^2)))*R73</f>
        <v>25.403339651224631</v>
      </c>
      <c r="U73" s="5" t="s">
        <v>6</v>
      </c>
      <c r="V73" s="1">
        <v>134.47030125474546</v>
      </c>
      <c r="W73" s="1">
        <v>28.310494462048446</v>
      </c>
      <c r="Y73" s="5" t="s">
        <v>6</v>
      </c>
      <c r="Z73" s="1">
        <f>(V73/$B$73)*100</f>
        <v>107.87160353906886</v>
      </c>
      <c r="AA73" s="1">
        <f>(SQRT((($C$73/$B$73)^2)+((W73/V73)^2)))*Z73</f>
        <v>24.588544875600224</v>
      </c>
    </row>
    <row r="74" spans="1:27" x14ac:dyDescent="0.25">
      <c r="A74" s="4" t="s">
        <v>7</v>
      </c>
      <c r="B74" s="1">
        <v>80.433744476787822</v>
      </c>
      <c r="C74" s="1">
        <v>13.281977867661121</v>
      </c>
      <c r="E74" s="5" t="s">
        <v>7</v>
      </c>
      <c r="F74" s="1">
        <v>78.721100443471016</v>
      </c>
      <c r="G74" s="1">
        <v>30.590045018040058</v>
      </c>
      <c r="I74" s="5" t="s">
        <v>7</v>
      </c>
      <c r="J74" s="1">
        <f>(F74/$B$74)*100</f>
        <v>97.870739396185826</v>
      </c>
      <c r="K74" s="1">
        <f>(SQRT((($C$74/$B$74)^2)+((G74/F74)^2)))*J74</f>
        <v>41.322790742084599</v>
      </c>
      <c r="M74" s="5" t="s">
        <v>7</v>
      </c>
      <c r="N74" s="1">
        <v>50.734261693431648</v>
      </c>
      <c r="O74" s="1">
        <v>12.26472194093745</v>
      </c>
      <c r="Q74" s="5" t="s">
        <v>7</v>
      </c>
      <c r="R74" s="1">
        <f>(N74/$B$74)*100</f>
        <v>63.075842139952741</v>
      </c>
      <c r="S74" s="1">
        <f>(SQRT((($C$74/$B$74)^2)+((O74/N74)^2)))*R74</f>
        <v>18.466045579562241</v>
      </c>
      <c r="U74" s="5" t="s">
        <v>7</v>
      </c>
      <c r="V74" s="1">
        <v>35.075227723219307</v>
      </c>
      <c r="W74" s="1">
        <v>12.873684938491728</v>
      </c>
      <c r="Y74" s="5" t="s">
        <v>7</v>
      </c>
      <c r="Z74" s="1">
        <f>(V74/$B$74)*100</f>
        <v>43.60760269384398</v>
      </c>
      <c r="AA74" s="1">
        <f>(SQRT((($C$74/$B$74)^2)+((W74/V74)^2)))*Z74</f>
        <v>17.550597515155324</v>
      </c>
    </row>
    <row r="75" spans="1:27" x14ac:dyDescent="0.25">
      <c r="A75" s="4" t="s">
        <v>8</v>
      </c>
      <c r="B75" s="1">
        <v>55.856373736050251</v>
      </c>
      <c r="C75" s="1">
        <v>9.4874820597216427</v>
      </c>
      <c r="E75" s="5" t="s">
        <v>8</v>
      </c>
      <c r="F75" s="1">
        <v>53.100071977658459</v>
      </c>
      <c r="G75" s="1">
        <v>15.80791974781566</v>
      </c>
      <c r="I75" s="5" t="s">
        <v>8</v>
      </c>
      <c r="J75" s="1">
        <f>(F75/$B$75)*100</f>
        <v>95.065376475356743</v>
      </c>
      <c r="K75" s="1">
        <f>(SQRT((($C$75/$B$75)^2)+((G75/F75)^2)))*J75</f>
        <v>32.583484724025304</v>
      </c>
      <c r="M75" s="5" t="s">
        <v>8</v>
      </c>
      <c r="N75" s="1">
        <v>34.392808020136407</v>
      </c>
      <c r="O75" s="1">
        <v>5.3064588000409625</v>
      </c>
      <c r="Q75" s="5" t="s">
        <v>8</v>
      </c>
      <c r="R75" s="1">
        <f>(N75/$B$75)*100</f>
        <v>61.573649916229613</v>
      </c>
      <c r="S75" s="1">
        <f>(SQRT((($C$75/$B$75)^2)+((O75/N75)^2)))*R75</f>
        <v>14.12924674827976</v>
      </c>
      <c r="U75" s="5" t="s">
        <v>8</v>
      </c>
      <c r="V75" s="1">
        <v>29.766029078080049</v>
      </c>
      <c r="W75" s="1">
        <v>9.388888095989417</v>
      </c>
      <c r="Y75" s="5" t="s">
        <v>8</v>
      </c>
      <c r="Z75" s="1">
        <f>(V75/$B$75)*100</f>
        <v>53.290299901564786</v>
      </c>
      <c r="AA75" s="1">
        <f>(SQRT((($C$75/$B$75)^2)+((W75/V75)^2)))*Z75</f>
        <v>19.09119557694736</v>
      </c>
    </row>
    <row r="76" spans="1:27" x14ac:dyDescent="0.25">
      <c r="A76" s="4" t="s">
        <v>9</v>
      </c>
      <c r="B76" s="1">
        <v>78.203607158677258</v>
      </c>
      <c r="C76" s="1">
        <v>3.4620169698912133</v>
      </c>
      <c r="E76" s="5" t="s">
        <v>9</v>
      </c>
      <c r="F76" s="1">
        <v>36.273700881578641</v>
      </c>
      <c r="G76" s="1">
        <v>9.4290079977176564</v>
      </c>
      <c r="I76" s="5" t="s">
        <v>9</v>
      </c>
      <c r="J76" s="1">
        <f>(F76/$B$76)*100</f>
        <v>46.383667198340753</v>
      </c>
      <c r="K76" s="1">
        <f>(SQRT((($C$76/$B$76)^2)+((G76/F76)^2)))*J76</f>
        <v>12.230599103572425</v>
      </c>
      <c r="M76" s="5" t="s">
        <v>9</v>
      </c>
      <c r="N76" s="1">
        <v>34.898796268144629</v>
      </c>
      <c r="O76" s="1">
        <v>5.793862136351696</v>
      </c>
      <c r="Q76" s="5" t="s">
        <v>9</v>
      </c>
      <c r="R76" s="1">
        <f>(N76/$B$76)*100</f>
        <v>44.625558252490855</v>
      </c>
      <c r="S76" s="1">
        <f>(SQRT((($C$76/$B$76)^2)+((O76/N76)^2)))*R76</f>
        <v>7.6675574423952479</v>
      </c>
      <c r="U76" s="5" t="s">
        <v>9</v>
      </c>
      <c r="V76" s="1">
        <v>34.451253436479114</v>
      </c>
      <c r="W76" s="1">
        <v>6.2622467275915232</v>
      </c>
      <c r="Y76" s="5" t="s">
        <v>9</v>
      </c>
      <c r="Z76" s="1">
        <f>(V76/$B$76)*100</f>
        <v>44.05327923886756</v>
      </c>
      <c r="AA76" s="1">
        <f>(SQRT((($C$76/$B$76)^2)+((W76/V76)^2)))*Z76</f>
        <v>8.2416785099147365</v>
      </c>
    </row>
    <row r="77" spans="1:27" x14ac:dyDescent="0.25">
      <c r="A77" s="4" t="s">
        <v>10</v>
      </c>
      <c r="B77" s="1">
        <v>105.47458797635778</v>
      </c>
      <c r="C77" s="1">
        <v>16.832881736806979</v>
      </c>
      <c r="E77" s="5" t="s">
        <v>10</v>
      </c>
      <c r="F77" s="1">
        <v>108.4955204289124</v>
      </c>
      <c r="G77" s="1">
        <v>28.063273983422462</v>
      </c>
      <c r="I77" s="5" t="s">
        <v>10</v>
      </c>
      <c r="J77" s="1">
        <f>(F77/$B$77)*100</f>
        <v>102.86413297317812</v>
      </c>
      <c r="K77" s="1">
        <f>(SQRT((($C$77/$B$77)^2)+((G77/F77)^2)))*J77</f>
        <v>31.263539089837895</v>
      </c>
      <c r="M77" s="5" t="s">
        <v>10</v>
      </c>
      <c r="N77" s="1">
        <v>63.355624262843854</v>
      </c>
      <c r="O77" s="1">
        <v>12.27944987464554</v>
      </c>
      <c r="Q77" s="5" t="s">
        <v>10</v>
      </c>
      <c r="R77" s="1">
        <f>(N77/$B$77)*100</f>
        <v>60.06719294039344</v>
      </c>
      <c r="S77" s="1">
        <f>(SQRT((($C$77/$B$77)^2)+((O77/N77)^2)))*R77</f>
        <v>15.08092153337282</v>
      </c>
      <c r="U77" s="5" t="s">
        <v>10</v>
      </c>
      <c r="V77" s="1">
        <v>54.030786222377934</v>
      </c>
      <c r="W77" s="1">
        <v>16.537079189803599</v>
      </c>
      <c r="Y77" s="5" t="s">
        <v>10</v>
      </c>
      <c r="Z77" s="1">
        <f>(V77/$B$77)*100</f>
        <v>51.226354384516746</v>
      </c>
      <c r="AA77" s="1">
        <f>(SQRT((($C$77/$B$77)^2)+((W77/V77)^2)))*Z77</f>
        <v>17.682146985983415</v>
      </c>
    </row>
    <row r="78" spans="1:27" x14ac:dyDescent="0.25">
      <c r="A78" s="4" t="s">
        <v>11</v>
      </c>
      <c r="B78" s="1">
        <v>118.6871811699403</v>
      </c>
      <c r="C78" s="1">
        <v>7.1634202172073342</v>
      </c>
      <c r="E78" s="5" t="s">
        <v>11</v>
      </c>
      <c r="F78" s="1">
        <v>100.88969459414093</v>
      </c>
      <c r="G78" s="1">
        <v>39.719705494069181</v>
      </c>
      <c r="I78" s="5" t="s">
        <v>11</v>
      </c>
      <c r="J78" s="1">
        <f>(F78/$B$78)*100</f>
        <v>85.00471036521094</v>
      </c>
      <c r="K78" s="1">
        <f>(SQRT((($C$78/$B$78)^2)+((G78/F78)^2)))*J78</f>
        <v>33.856859140530318</v>
      </c>
      <c r="M78" s="5" t="s">
        <v>11</v>
      </c>
      <c r="N78" s="1">
        <v>76.772203959652998</v>
      </c>
      <c r="O78" s="1">
        <v>15.404899715185971</v>
      </c>
      <c r="Q78" s="5" t="s">
        <v>11</v>
      </c>
      <c r="R78" s="1">
        <f>(N78/$B$78)*100</f>
        <v>64.684495160204349</v>
      </c>
      <c r="S78" s="1">
        <f>(SQRT((($C$78/$B$78)^2)+((O78/N78)^2)))*R78</f>
        <v>13.553850941318384</v>
      </c>
      <c r="U78" s="5" t="s">
        <v>11</v>
      </c>
      <c r="V78" s="1">
        <v>86.52035271345683</v>
      </c>
      <c r="W78" s="1">
        <v>20.036473355166788</v>
      </c>
      <c r="Y78" s="5" t="s">
        <v>11</v>
      </c>
      <c r="Z78" s="1">
        <f>(V78/$B$78)*100</f>
        <v>72.897807379529951</v>
      </c>
      <c r="AA78" s="1">
        <f>(SQRT((($C$78/$B$78)^2)+((W78/V78)^2)))*Z78</f>
        <v>17.445674586855368</v>
      </c>
    </row>
    <row r="79" spans="1:27" x14ac:dyDescent="0.25">
      <c r="A79" s="4" t="s">
        <v>12</v>
      </c>
      <c r="B79" s="1">
        <v>122.06377703104006</v>
      </c>
      <c r="C79" s="1">
        <v>35.349619249426567</v>
      </c>
      <c r="E79" s="5" t="s">
        <v>12</v>
      </c>
      <c r="F79" s="1">
        <v>97.798375784645955</v>
      </c>
      <c r="G79" s="1">
        <v>28.537111714137755</v>
      </c>
      <c r="I79" s="5" t="s">
        <v>12</v>
      </c>
      <c r="J79" s="1">
        <f>(F79/$B$79)*100</f>
        <v>80.120718990840686</v>
      </c>
      <c r="K79" s="1">
        <f>(SQRT((($C$79/$B$79)^2)+((G79/F79)^2)))*J79</f>
        <v>32.938527856309861</v>
      </c>
      <c r="M79" s="5" t="s">
        <v>12</v>
      </c>
      <c r="N79" s="1">
        <v>78.190208551962755</v>
      </c>
      <c r="O79" s="1">
        <v>19.312754913552237</v>
      </c>
      <c r="Q79" s="5" t="s">
        <v>12</v>
      </c>
      <c r="R79" s="1">
        <f>(N79/$B$79)*100</f>
        <v>64.056848357297241</v>
      </c>
      <c r="S79" s="1">
        <f>(SQRT((($C$79/$B$79)^2)+((O79/N79)^2)))*R79</f>
        <v>24.381646131340535</v>
      </c>
      <c r="U79" s="5" t="s">
        <v>12</v>
      </c>
      <c r="V79" s="1">
        <v>67.478553477483743</v>
      </c>
      <c r="W79" s="1">
        <v>17.995708977120923</v>
      </c>
      <c r="Y79" s="5" t="s">
        <v>12</v>
      </c>
      <c r="Z79" s="1">
        <f>(V79/$B$79)*100</f>
        <v>55.281390694902356</v>
      </c>
      <c r="AA79" s="1">
        <f>(SQRT((($C$79/$B$79)^2)+((W79/V79)^2)))*Z79</f>
        <v>21.763625557158665</v>
      </c>
    </row>
    <row r="80" spans="1:27" x14ac:dyDescent="0.25">
      <c r="A80" s="4" t="s">
        <v>13</v>
      </c>
      <c r="B80" s="1">
        <v>44.012284191909146</v>
      </c>
      <c r="C80" s="1">
        <v>19.213511095524392</v>
      </c>
      <c r="E80" s="5" t="s">
        <v>13</v>
      </c>
      <c r="F80" s="1">
        <v>125.31098387464387</v>
      </c>
      <c r="G80" s="1">
        <v>34.090936582972709</v>
      </c>
      <c r="I80" s="5" t="s">
        <v>13</v>
      </c>
      <c r="J80" s="1">
        <f>(F80/$B$80)*100</f>
        <v>284.71820123728094</v>
      </c>
      <c r="K80" s="1">
        <f>(SQRT((($C$80/$B$80)^2)+((G80/F80)^2)))*J80</f>
        <v>146.45325420302908</v>
      </c>
      <c r="M80" s="5" t="s">
        <v>13</v>
      </c>
      <c r="N80" s="1">
        <v>86.45022687677212</v>
      </c>
      <c r="O80" s="1">
        <v>14.852155973909378</v>
      </c>
      <c r="Q80" s="5" t="s">
        <v>13</v>
      </c>
      <c r="R80" s="1">
        <f>(N80/$B$80)*100</f>
        <v>196.42294978333439</v>
      </c>
      <c r="S80" s="1">
        <f>(SQRT((($C$80/$B$80)^2)+((O80/N80)^2)))*R80</f>
        <v>92.149403718784981</v>
      </c>
      <c r="U80" s="5" t="s">
        <v>13</v>
      </c>
      <c r="V80" s="1">
        <v>98.840111543541866</v>
      </c>
      <c r="W80" s="1">
        <v>21.174532183018744</v>
      </c>
      <c r="Y80" s="5" t="s">
        <v>13</v>
      </c>
      <c r="Z80" s="1">
        <f>(V80/$B$80)*100</f>
        <v>224.5739192098369</v>
      </c>
      <c r="AA80" s="1">
        <f>(SQRT((($C$80/$B$80)^2)+((W80/V80)^2)))*Z80</f>
        <v>109.20608238780412</v>
      </c>
    </row>
    <row r="81" spans="1:27" x14ac:dyDescent="0.25">
      <c r="A81" s="4" t="s">
        <v>14</v>
      </c>
      <c r="B81" s="1">
        <v>81.513293482669766</v>
      </c>
      <c r="C81" s="1">
        <v>37.077002442498276</v>
      </c>
      <c r="E81" s="5" t="s">
        <v>14</v>
      </c>
      <c r="F81" s="1">
        <v>120.39879562699768</v>
      </c>
      <c r="G81" s="1">
        <v>34.046319616067343</v>
      </c>
      <c r="I81" s="5" t="s">
        <v>14</v>
      </c>
      <c r="J81" s="1">
        <f>(F81/$B$81)*100</f>
        <v>147.70449147977956</v>
      </c>
      <c r="K81" s="1">
        <f>(SQRT((($C$81/$B$81)^2)+((G81/F81)^2)))*J81</f>
        <v>79.109566841428432</v>
      </c>
      <c r="M81" s="5" t="s">
        <v>14</v>
      </c>
      <c r="N81" s="1">
        <v>66.446883213432699</v>
      </c>
      <c r="O81" s="1">
        <v>14.509941166692778</v>
      </c>
      <c r="Q81" s="5" t="s">
        <v>14</v>
      </c>
      <c r="R81" s="1">
        <f>(N81/$B$81)*100</f>
        <v>81.516621859426792</v>
      </c>
      <c r="S81" s="1">
        <f>(SQRT((($C$81/$B$81)^2)+((O81/N81)^2)))*R81</f>
        <v>41.130055760877653</v>
      </c>
      <c r="U81" s="5" t="s">
        <v>14</v>
      </c>
      <c r="V81" s="1">
        <v>58.974217923341826</v>
      </c>
      <c r="W81" s="1">
        <v>9.0648508440994462</v>
      </c>
      <c r="Y81" s="5" t="s">
        <v>14</v>
      </c>
      <c r="Z81" s="1">
        <f>(V81/$B$81)*100</f>
        <v>72.349202692785454</v>
      </c>
      <c r="AA81" s="1">
        <f>(SQRT((($C$81/$B$81)^2)+((W81/V81)^2)))*Z81</f>
        <v>34.736847255731064</v>
      </c>
    </row>
    <row r="82" spans="1:27" x14ac:dyDescent="0.25">
      <c r="A82" s="4" t="s">
        <v>15</v>
      </c>
      <c r="B82" s="1">
        <v>61.486264151696382</v>
      </c>
      <c r="C82" s="1">
        <v>7.6852476312528148</v>
      </c>
      <c r="E82" s="5" t="s">
        <v>15</v>
      </c>
      <c r="F82" s="1">
        <v>129.0712819509134</v>
      </c>
      <c r="G82" s="1">
        <v>33.171923466581752</v>
      </c>
      <c r="I82" s="5" t="s">
        <v>15</v>
      </c>
      <c r="J82" s="1">
        <f>(F82/$B$82)*100</f>
        <v>209.9188879527207</v>
      </c>
      <c r="K82" s="1">
        <f>(SQRT((($C$82/$B$82)^2)+((G82/F82)^2)))*J82</f>
        <v>59.992096281710339</v>
      </c>
      <c r="M82" s="5" t="s">
        <v>15</v>
      </c>
      <c r="N82" s="1">
        <v>82.652452652465854</v>
      </c>
      <c r="O82" s="1">
        <v>14.461150802320272</v>
      </c>
      <c r="Q82" s="5" t="s">
        <v>15</v>
      </c>
      <c r="R82" s="1">
        <f>(N82/$B$82)*100</f>
        <v>134.42425522641793</v>
      </c>
      <c r="S82" s="1">
        <f>(SQRT((($C$82/$B$82)^2)+((O82/N82)^2)))*R82</f>
        <v>28.904340990523881</v>
      </c>
      <c r="U82" s="5" t="s">
        <v>15</v>
      </c>
      <c r="V82" s="1">
        <v>71.363182457977771</v>
      </c>
      <c r="W82" s="1">
        <v>6.7985575442756652</v>
      </c>
      <c r="Y82" s="5" t="s">
        <v>15</v>
      </c>
      <c r="Z82" s="1">
        <f>(V82/$B$82)*100</f>
        <v>116.06361752913377</v>
      </c>
      <c r="AA82" s="1">
        <f>(SQRT((($C$82/$B$82)^2)+((W82/V82)^2)))*Z82</f>
        <v>18.240322626903509</v>
      </c>
    </row>
    <row r="83" spans="1:27" x14ac:dyDescent="0.25">
      <c r="A83" s="4" t="s">
        <v>16</v>
      </c>
      <c r="B83" s="1">
        <v>88.470343387306514</v>
      </c>
      <c r="C83" s="1">
        <v>1.9346229499256986</v>
      </c>
      <c r="E83" s="5" t="s">
        <v>16</v>
      </c>
      <c r="F83" s="1">
        <v>116.19027226179411</v>
      </c>
      <c r="G83" s="1">
        <v>28.172165232130837</v>
      </c>
      <c r="I83" s="5" t="s">
        <v>16</v>
      </c>
      <c r="J83" s="1">
        <f>(F83/$B$83)*100</f>
        <v>131.33245312854157</v>
      </c>
      <c r="K83" s="1">
        <f>(SQRT((($C$83/$B$83)^2)+((G83/F83)^2)))*J83</f>
        <v>31.972869368062735</v>
      </c>
      <c r="M83" s="5" t="s">
        <v>16</v>
      </c>
      <c r="N83" s="1">
        <v>108.60355075404021</v>
      </c>
      <c r="O83" s="1">
        <v>17.975566709510051</v>
      </c>
      <c r="Q83" s="5" t="s">
        <v>16</v>
      </c>
      <c r="R83" s="1">
        <f>(N83/$B$83)*100</f>
        <v>122.75701279760418</v>
      </c>
      <c r="S83" s="1">
        <f>(SQRT((($C$83/$B$83)^2)+((O83/N83)^2)))*R83</f>
        <v>20.494743417965022</v>
      </c>
      <c r="U83" s="5" t="s">
        <v>16</v>
      </c>
      <c r="V83" s="1">
        <v>93.659353285153102</v>
      </c>
      <c r="W83" s="1">
        <v>11.24210308825109</v>
      </c>
      <c r="Y83" s="5" t="s">
        <v>16</v>
      </c>
      <c r="Z83" s="1">
        <f>(V83/$B$83)*100</f>
        <v>105.8652534840179</v>
      </c>
      <c r="AA83" s="1">
        <f>(SQRT((($C$83/$B$83)^2)+((W83/V83)^2)))*Z83</f>
        <v>12.916352895127181</v>
      </c>
    </row>
    <row r="84" spans="1:27" x14ac:dyDescent="0.25">
      <c r="A84" s="4" t="s">
        <v>18</v>
      </c>
      <c r="B84" s="1">
        <v>117.73467256687393</v>
      </c>
      <c r="C84" s="1">
        <v>10.273404135026526</v>
      </c>
      <c r="E84" s="5" t="s">
        <v>18</v>
      </c>
      <c r="F84" s="1">
        <v>2.8944113301976868</v>
      </c>
      <c r="G84" s="1">
        <v>0.63160978180329785</v>
      </c>
      <c r="I84" s="5" t="s">
        <v>18</v>
      </c>
      <c r="J84" s="1">
        <f>(F84/$B$84)*100</f>
        <v>2.458418804837331</v>
      </c>
      <c r="K84" s="1">
        <f>(SQRT((($C$84/$B$84)^2)+((G84/F84)^2)))*J84</f>
        <v>0.57776915153468911</v>
      </c>
      <c r="M84" s="5" t="s">
        <v>18</v>
      </c>
      <c r="N84" s="1">
        <v>3.5324581348391249</v>
      </c>
      <c r="O84" s="1">
        <v>1.2651518063351839</v>
      </c>
      <c r="Q84" s="5" t="s">
        <v>18</v>
      </c>
      <c r="R84" s="1">
        <f>(N84/$B$84)*100</f>
        <v>3.0003549997836618</v>
      </c>
      <c r="S84" s="1">
        <f>(SQRT((($C$84/$B$84)^2)+((O84/N84)^2)))*R84</f>
        <v>1.1060121574692476</v>
      </c>
      <c r="U84" s="5" t="s">
        <v>18</v>
      </c>
      <c r="V84" s="1">
        <v>2.149706275330272</v>
      </c>
      <c r="W84" s="1">
        <v>0.48620814033151361</v>
      </c>
      <c r="Y84" s="5" t="s">
        <v>18</v>
      </c>
      <c r="Z84" s="1">
        <f>(V84/$B$84)*100</f>
        <v>1.8258905626201385</v>
      </c>
      <c r="AA84" s="1">
        <f>(SQRT((($C$84/$B$84)^2)+((W84/V84)^2)))*Z84</f>
        <v>0.44263783628811915</v>
      </c>
    </row>
    <row r="85" spans="1:27" x14ac:dyDescent="0.25">
      <c r="A85" s="4" t="s">
        <v>19</v>
      </c>
      <c r="B85" s="1">
        <v>168.47725664969437</v>
      </c>
      <c r="C85" s="1">
        <v>22.251527356204434</v>
      </c>
      <c r="E85" s="5" t="s">
        <v>19</v>
      </c>
      <c r="F85" s="1">
        <v>134.75856542193384</v>
      </c>
      <c r="G85" s="1">
        <v>36.759939074819307</v>
      </c>
      <c r="I85" s="5" t="s">
        <v>19</v>
      </c>
      <c r="J85" s="1">
        <f>(F85/$B$85)*100</f>
        <v>79.98620591391159</v>
      </c>
      <c r="K85" s="1">
        <f>(SQRT((($C$85/$B$85)^2)+((G85/F85)^2)))*J85</f>
        <v>24.241836012731063</v>
      </c>
      <c r="M85" s="5" t="s">
        <v>19</v>
      </c>
      <c r="N85" s="1">
        <v>108.35508585040003</v>
      </c>
      <c r="O85" s="1">
        <v>24.239914526892857</v>
      </c>
      <c r="Q85" s="5" t="s">
        <v>19</v>
      </c>
      <c r="R85" s="1">
        <f>(N85/$B$85)*100</f>
        <v>64.314369788022418</v>
      </c>
      <c r="S85" s="1">
        <f>(SQRT((($C$85/$B$85)^2)+((O85/N85)^2)))*R85</f>
        <v>16.707998154377627</v>
      </c>
      <c r="U85" s="5" t="s">
        <v>19</v>
      </c>
      <c r="V85" s="1">
        <v>100.62933885607477</v>
      </c>
      <c r="W85" s="1">
        <v>9.0187422440196308</v>
      </c>
      <c r="Y85" s="5" t="s">
        <v>19</v>
      </c>
      <c r="Z85" s="1">
        <f>(V85/$B$85)*100</f>
        <v>59.728737787621924</v>
      </c>
      <c r="AA85" s="1">
        <f>(SQRT((($C$85/$B$85)^2)+((W85/V85)^2)))*Z85</f>
        <v>9.5334232964997234</v>
      </c>
    </row>
    <row r="86" spans="1:27" x14ac:dyDescent="0.25">
      <c r="A86" s="4" t="s">
        <v>20</v>
      </c>
      <c r="B86" s="1">
        <v>82.377648869502622</v>
      </c>
      <c r="C86" s="1">
        <v>7.5045098497470217</v>
      </c>
      <c r="E86" s="5" t="s">
        <v>20</v>
      </c>
      <c r="F86" s="1">
        <v>136.18215233088509</v>
      </c>
      <c r="G86" s="1">
        <v>40.891613138755801</v>
      </c>
      <c r="I86" s="5" t="s">
        <v>20</v>
      </c>
      <c r="J86" s="1">
        <f>(F86/$B$86)*100</f>
        <v>165.31444414809181</v>
      </c>
      <c r="K86" s="1">
        <f>(SQRT((($C$86/$B$86)^2)+((G86/F86)^2)))*J86</f>
        <v>51.873436030289419</v>
      </c>
      <c r="M86" s="5" t="s">
        <v>20</v>
      </c>
      <c r="N86" s="1">
        <v>66.822959671192152</v>
      </c>
      <c r="O86" s="1">
        <v>16.944096119361156</v>
      </c>
      <c r="Q86" s="5" t="s">
        <v>20</v>
      </c>
      <c r="R86" s="1">
        <f>(N86/$B$86)*100</f>
        <v>81.11782818304124</v>
      </c>
      <c r="S86" s="1">
        <f>(SQRT((($C$86/$B$86)^2)+((O86/N86)^2)))*R86</f>
        <v>21.855981526247991</v>
      </c>
      <c r="U86" s="5" t="s">
        <v>20</v>
      </c>
      <c r="V86" s="1">
        <v>66.684252157852129</v>
      </c>
      <c r="W86" s="1">
        <v>10.904386139544144</v>
      </c>
      <c r="Y86" s="5" t="s">
        <v>20</v>
      </c>
      <c r="Z86" s="1">
        <f>(V86/$B$86)*100</f>
        <v>80.949448148840759</v>
      </c>
      <c r="AA86" s="1">
        <f>(SQRT((($C$86/$B$86)^2)+((W86/V86)^2)))*Z86</f>
        <v>15.152617058943628</v>
      </c>
    </row>
    <row r="87" spans="1:27" x14ac:dyDescent="0.25">
      <c r="A87" s="4" t="s">
        <v>27</v>
      </c>
      <c r="B87" s="1">
        <v>180.89910902214373</v>
      </c>
      <c r="C87" s="1">
        <v>42.022474224595584</v>
      </c>
      <c r="E87" s="5" t="s">
        <v>27</v>
      </c>
      <c r="F87" s="1">
        <v>81.842142410884676</v>
      </c>
      <c r="G87" s="1">
        <v>16.789221388894408</v>
      </c>
      <c r="I87" s="5" t="s">
        <v>27</v>
      </c>
      <c r="J87" s="1">
        <f>(F87/$B$87)*100</f>
        <v>45.241871479237879</v>
      </c>
      <c r="K87" s="1">
        <f>(SQRT((($C$87/$B$87)^2)+((G87/F87)^2)))*J87</f>
        <v>14.020990582702199</v>
      </c>
      <c r="M87" s="5" t="s">
        <v>27</v>
      </c>
      <c r="N87" s="1">
        <v>89.301540724862789</v>
      </c>
      <c r="O87" s="1">
        <v>20.339586839171002</v>
      </c>
      <c r="Q87" s="5" t="s">
        <v>27</v>
      </c>
      <c r="R87" s="1">
        <f>(N87/$B$87)*100</f>
        <v>49.365384499451267</v>
      </c>
      <c r="S87" s="1">
        <f>(SQRT((($C$87/$B$87)^2)+((O87/N87)^2)))*R87</f>
        <v>16.059939390864979</v>
      </c>
      <c r="U87" s="5" t="s">
        <v>27</v>
      </c>
      <c r="V87" s="1">
        <v>109.97859890053481</v>
      </c>
      <c r="W87" s="1">
        <v>24.432817256589573</v>
      </c>
      <c r="Y87" s="5" t="s">
        <v>27</v>
      </c>
      <c r="Z87" s="1">
        <f>(V87/$B$87)*100</f>
        <v>60.795544817787025</v>
      </c>
      <c r="AA87" s="1">
        <f>(SQRT((($C$87/$B$87)^2)+((W87/V87)^2)))*Z87</f>
        <v>19.541511774074554</v>
      </c>
    </row>
    <row r="88" spans="1:27" x14ac:dyDescent="0.25">
      <c r="A88" s="4" t="s">
        <v>21</v>
      </c>
      <c r="B88" s="1">
        <v>52.790494693922426</v>
      </c>
      <c r="C88" s="1">
        <v>15.580681613768636</v>
      </c>
      <c r="E88" s="5" t="s">
        <v>21</v>
      </c>
      <c r="F88" s="1">
        <v>108.1444114292442</v>
      </c>
      <c r="G88" s="1">
        <v>37.896323898413975</v>
      </c>
      <c r="I88" s="5" t="s">
        <v>21</v>
      </c>
      <c r="J88" s="1">
        <f>(F88/$B$88)*100</f>
        <v>204.85584015884294</v>
      </c>
      <c r="K88" s="1">
        <f>(SQRT((($C$88/$B$88)^2)+((G88/F88)^2)))*J88</f>
        <v>93.8555446758849</v>
      </c>
      <c r="M88" s="5" t="s">
        <v>21</v>
      </c>
      <c r="N88" s="1">
        <v>74.20553012151737</v>
      </c>
      <c r="O88" s="1">
        <v>18.233658942538646</v>
      </c>
      <c r="Q88" s="5" t="s">
        <v>21</v>
      </c>
      <c r="R88" s="1">
        <f>(N88/$B$88)*100</f>
        <v>140.56608211716642</v>
      </c>
      <c r="S88" s="1">
        <f>(SQRT((($C$88/$B$88)^2)+((O88/N88)^2)))*R88</f>
        <v>53.982899000943604</v>
      </c>
      <c r="U88" s="5" t="s">
        <v>21</v>
      </c>
      <c r="V88" s="1">
        <v>83.985308294542861</v>
      </c>
      <c r="W88" s="1">
        <v>18.289456685236335</v>
      </c>
      <c r="Y88" s="5" t="s">
        <v>21</v>
      </c>
      <c r="Z88" s="1">
        <f>(V88/$B$88)*100</f>
        <v>159.09172433690372</v>
      </c>
      <c r="AA88" s="1">
        <f>(SQRT((($C$88/$B$88)^2)+((W88/V88)^2)))*Z88</f>
        <v>58.352695517715304</v>
      </c>
    </row>
    <row r="89" spans="1:27" x14ac:dyDescent="0.25">
      <c r="A89" s="4" t="s">
        <v>22</v>
      </c>
      <c r="B89" s="1">
        <v>55.861593938330309</v>
      </c>
      <c r="C89" s="1">
        <v>25.332224654330151</v>
      </c>
      <c r="E89" s="5" t="s">
        <v>22</v>
      </c>
      <c r="F89" s="1">
        <v>94.333442134542167</v>
      </c>
      <c r="G89" s="1">
        <v>32.314445789586472</v>
      </c>
      <c r="I89" s="5" t="s">
        <v>22</v>
      </c>
      <c r="J89" s="1">
        <f>(F89/$B$89)*100</f>
        <v>168.86994352270673</v>
      </c>
      <c r="K89" s="1">
        <f>(SQRT((($C$89/$B$89)^2)+((G89/F89)^2)))*J89</f>
        <v>95.972548867971341</v>
      </c>
      <c r="M89" s="5" t="s">
        <v>22</v>
      </c>
      <c r="N89" s="1">
        <v>72.802811340485022</v>
      </c>
      <c r="O89" s="1">
        <v>20.635049620352724</v>
      </c>
      <c r="Q89" s="5" t="s">
        <v>22</v>
      </c>
      <c r="R89" s="1">
        <f>(N89/$B$89)*100</f>
        <v>130.32712854713267</v>
      </c>
      <c r="S89" s="1">
        <f>(SQRT((($C$89/$B$89)^2)+((O89/N89)^2)))*R89</f>
        <v>69.695497412478517</v>
      </c>
      <c r="U89" s="5" t="s">
        <v>22</v>
      </c>
      <c r="V89" s="1">
        <v>74.36968054791835</v>
      </c>
      <c r="W89" s="1">
        <v>12.154210423996375</v>
      </c>
      <c r="Y89" s="5" t="s">
        <v>22</v>
      </c>
      <c r="Z89" s="1">
        <f>(V89/$B$89)*100</f>
        <v>133.13204172086546</v>
      </c>
      <c r="AA89" s="1">
        <f>(SQRT((($C$89/$B$89)^2)+((W89/V89)^2)))*Z89</f>
        <v>64.173943032935398</v>
      </c>
    </row>
    <row r="90" spans="1:27" x14ac:dyDescent="0.25">
      <c r="A90" s="4" t="s">
        <v>23</v>
      </c>
      <c r="B90" s="1">
        <v>83.212542326758637</v>
      </c>
      <c r="C90" s="1">
        <v>16.191971062520157</v>
      </c>
      <c r="E90" s="5" t="s">
        <v>23</v>
      </c>
      <c r="F90" s="1">
        <v>100.70314574476386</v>
      </c>
      <c r="G90" s="1">
        <v>30.167552106899464</v>
      </c>
      <c r="I90" s="5" t="s">
        <v>23</v>
      </c>
      <c r="J90" s="1">
        <f>(F90/$B$90)*100</f>
        <v>121.01919125283204</v>
      </c>
      <c r="K90" s="1">
        <f>(SQRT((($C$90/$B$90)^2)+((G90/F90)^2)))*J90</f>
        <v>43.230326656491854</v>
      </c>
      <c r="M90" s="5" t="s">
        <v>23</v>
      </c>
      <c r="N90" s="1">
        <v>114.18063125926058</v>
      </c>
      <c r="O90" s="1">
        <v>32.025723973902487</v>
      </c>
      <c r="Q90" s="5" t="s">
        <v>23</v>
      </c>
      <c r="R90" s="1">
        <f>(N90/$B$90)*100</f>
        <v>137.21565050962701</v>
      </c>
      <c r="S90" s="1">
        <f>(SQRT((($C$90/$B$90)^2)+((O90/N90)^2)))*R90</f>
        <v>46.841471884623402</v>
      </c>
      <c r="U90" s="5" t="s">
        <v>23</v>
      </c>
      <c r="V90" s="1">
        <v>80.436733830097694</v>
      </c>
      <c r="W90" s="1">
        <v>18.047215398899198</v>
      </c>
      <c r="Y90" s="5" t="s">
        <v>23</v>
      </c>
      <c r="Z90" s="1">
        <f>(V90/$B$90)*100</f>
        <v>96.664194580474529</v>
      </c>
      <c r="AA90" s="1">
        <f>(SQRT((($C$90/$B$90)^2)+((W90/V90)^2)))*Z90</f>
        <v>28.708354976913764</v>
      </c>
    </row>
    <row r="91" spans="1:27" x14ac:dyDescent="0.25">
      <c r="A91" s="4" t="s">
        <v>24</v>
      </c>
      <c r="B91" s="1">
        <v>105.05845161966272</v>
      </c>
      <c r="C91" s="1">
        <v>9.7890040210770159</v>
      </c>
      <c r="E91" s="5" t="s">
        <v>24</v>
      </c>
      <c r="F91" s="1">
        <v>107.3788690987638</v>
      </c>
      <c r="G91" s="1">
        <v>37.854915507707844</v>
      </c>
      <c r="I91" s="5" t="s">
        <v>24</v>
      </c>
      <c r="J91" s="1">
        <f>(F91/$B$91)*100</f>
        <v>102.20869186945716</v>
      </c>
      <c r="K91" s="1">
        <f>(SQRT((($C$91/$B$91)^2)+((G91/F91)^2)))*J91</f>
        <v>37.269545131556157</v>
      </c>
      <c r="M91" s="5" t="s">
        <v>24</v>
      </c>
      <c r="N91" s="1">
        <v>115.05191824450702</v>
      </c>
      <c r="O91" s="1">
        <v>31.763523855245371</v>
      </c>
      <c r="Q91" s="5" t="s">
        <v>24</v>
      </c>
      <c r="R91" s="1">
        <f>(N91/$B$91)*100</f>
        <v>109.51229193917982</v>
      </c>
      <c r="S91" s="1">
        <f>(SQRT((($C$91/$B$91)^2)+((O91/N91)^2)))*R91</f>
        <v>31.90963903474805</v>
      </c>
      <c r="U91" s="5" t="s">
        <v>24</v>
      </c>
      <c r="V91" s="1">
        <v>115.01806148915772</v>
      </c>
      <c r="W91" s="1">
        <v>19.919722011515038</v>
      </c>
      <c r="Y91" s="5" t="s">
        <v>24</v>
      </c>
      <c r="Z91" s="1">
        <f>(V91/$B$91)*100</f>
        <v>109.48006535024066</v>
      </c>
      <c r="AA91" s="1">
        <f>(SQRT((($C$91/$B$91)^2)+((W91/V91)^2)))*Z91</f>
        <v>21.530559592048899</v>
      </c>
    </row>
    <row r="93" spans="1:27" s="13" customFormat="1" x14ac:dyDescent="0.25">
      <c r="A93" s="13" t="s">
        <v>35</v>
      </c>
    </row>
    <row r="94" spans="1:27" x14ac:dyDescent="0.25">
      <c r="A94" s="4" t="s">
        <v>34</v>
      </c>
      <c r="B94" s="5" t="s">
        <v>25</v>
      </c>
      <c r="C94" s="5" t="s">
        <v>1</v>
      </c>
      <c r="D94" s="5"/>
      <c r="E94" s="5" t="s">
        <v>37</v>
      </c>
      <c r="F94" s="5" t="s">
        <v>25</v>
      </c>
      <c r="G94" s="5" t="s">
        <v>1</v>
      </c>
      <c r="I94" s="1" t="s">
        <v>31</v>
      </c>
      <c r="J94" s="5" t="s">
        <v>25</v>
      </c>
      <c r="K94" s="5" t="s">
        <v>1</v>
      </c>
      <c r="M94" s="5" t="s">
        <v>38</v>
      </c>
      <c r="N94" s="5" t="s">
        <v>25</v>
      </c>
      <c r="O94" s="5" t="s">
        <v>1</v>
      </c>
      <c r="Q94" s="1" t="s">
        <v>32</v>
      </c>
      <c r="R94" s="5" t="s">
        <v>25</v>
      </c>
      <c r="S94" s="5" t="s">
        <v>1</v>
      </c>
      <c r="U94" s="5" t="s">
        <v>39</v>
      </c>
      <c r="V94" s="5" t="s">
        <v>25</v>
      </c>
      <c r="W94" s="5" t="s">
        <v>1</v>
      </c>
      <c r="Y94" s="1" t="s">
        <v>33</v>
      </c>
      <c r="Z94" s="5" t="s">
        <v>25</v>
      </c>
      <c r="AA94" s="5" t="s">
        <v>1</v>
      </c>
    </row>
    <row r="95" spans="1:27" x14ac:dyDescent="0.25">
      <c r="A95" s="4" t="s">
        <v>5</v>
      </c>
      <c r="B95" s="5">
        <v>100</v>
      </c>
      <c r="C95" s="5">
        <f>((C4^2+C27^2+C49^2+C72^2)/4)^0.5</f>
        <v>27.782846220679687</v>
      </c>
      <c r="D95" s="5"/>
      <c r="E95" s="5"/>
      <c r="F95" s="1">
        <v>100</v>
      </c>
      <c r="G95" s="5">
        <f>((G4^2+G27^2+G49^2+G72^2)/4)^0.5</f>
        <v>30.212174805136392</v>
      </c>
      <c r="J95" s="1">
        <v>100</v>
      </c>
      <c r="K95" s="5">
        <f>((K4^2+K27^2+K49^2+K72^2)/4)^0.5</f>
        <v>41.044634857409243</v>
      </c>
      <c r="M95" s="5"/>
      <c r="N95" s="1">
        <v>100</v>
      </c>
      <c r="O95" s="5">
        <f>((O4^2+O27^2+O49^2+O72^2)/4)^0.5</f>
        <v>16.754637958119616</v>
      </c>
      <c r="R95" s="1">
        <v>100</v>
      </c>
      <c r="S95" s="5">
        <f>((S4^2+S27^2+S49^2+S72^2)/4)^0.5</f>
        <v>32.443865941493442</v>
      </c>
      <c r="U95" s="5"/>
      <c r="V95" s="1">
        <v>100</v>
      </c>
      <c r="W95" s="5">
        <f>((W4^2+W27^2+W49^2+W72^2)/4)^0.5</f>
        <v>27.560864379000776</v>
      </c>
      <c r="Z95" s="1">
        <v>100</v>
      </c>
      <c r="AA95" s="5">
        <f>((AA4^2+AA27^2+AA49^2+AA72^2)/4)^0.5</f>
        <v>39.13422785030528</v>
      </c>
    </row>
    <row r="96" spans="1:27" x14ac:dyDescent="0.25">
      <c r="B96" s="5"/>
      <c r="C96" s="5"/>
      <c r="D96" s="5"/>
      <c r="E96" s="5"/>
      <c r="F96" s="5"/>
      <c r="G96" s="5"/>
    </row>
    <row r="97" spans="2:7" x14ac:dyDescent="0.25">
      <c r="B97" s="5"/>
      <c r="C97" s="5"/>
      <c r="D97" s="5"/>
      <c r="E97" s="5"/>
      <c r="F97" s="5"/>
      <c r="G97" s="5"/>
    </row>
    <row r="98" spans="2:7" x14ac:dyDescent="0.25">
      <c r="B98" s="5"/>
      <c r="C98" s="5"/>
      <c r="D98" s="5"/>
      <c r="E98" s="5"/>
      <c r="F98" s="5"/>
      <c r="G98" s="5"/>
    </row>
    <row r="99" spans="2:7" x14ac:dyDescent="0.25">
      <c r="B99" s="5"/>
      <c r="C99" s="5"/>
      <c r="D99" s="5"/>
      <c r="E99" s="5"/>
      <c r="F99" s="5"/>
      <c r="G99" s="5"/>
    </row>
    <row r="100" spans="2:7" x14ac:dyDescent="0.25">
      <c r="B100" s="5"/>
      <c r="C100" s="5"/>
      <c r="D100" s="5"/>
      <c r="E100" s="5"/>
      <c r="F100" s="5"/>
      <c r="G100" s="5"/>
    </row>
    <row r="101" spans="2:7" x14ac:dyDescent="0.25">
      <c r="B101" s="5"/>
      <c r="C101" s="5"/>
      <c r="D101" s="5"/>
      <c r="E101" s="5"/>
      <c r="F101" s="5"/>
      <c r="G101" s="5"/>
    </row>
    <row r="102" spans="2:7" x14ac:dyDescent="0.25">
      <c r="B102" s="5"/>
      <c r="C102" s="5"/>
      <c r="D102" s="5"/>
      <c r="E102" s="5"/>
      <c r="F102" s="5"/>
      <c r="G102" s="5"/>
    </row>
    <row r="103" spans="2:7" x14ac:dyDescent="0.25">
      <c r="B103" s="5"/>
      <c r="C103" s="5"/>
      <c r="D103" s="5"/>
      <c r="E103" s="5"/>
      <c r="F103" s="5"/>
      <c r="G103" s="5"/>
    </row>
    <row r="104" spans="2:7" x14ac:dyDescent="0.25">
      <c r="B104" s="5"/>
      <c r="C104" s="5"/>
      <c r="D104" s="5"/>
      <c r="E104" s="5"/>
      <c r="F104" s="5"/>
      <c r="G104" s="5"/>
    </row>
    <row r="105" spans="2:7" x14ac:dyDescent="0.25">
      <c r="B105" s="5"/>
      <c r="D105" s="5"/>
      <c r="E105" s="5"/>
      <c r="F105" s="5"/>
      <c r="G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NTCP 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Ruggiero</dc:creator>
  <cp:lastModifiedBy>Liskin Swint-Kruse</cp:lastModifiedBy>
  <dcterms:created xsi:type="dcterms:W3CDTF">2021-02-11T20:00:19Z</dcterms:created>
  <dcterms:modified xsi:type="dcterms:W3CDTF">2025-06-02T16:01:58Z</dcterms:modified>
</cp:coreProperties>
</file>