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15-30\Desktop\PVD\PVD\ProcessingInSpreadsheet\"/>
    </mc:Choice>
  </mc:AlternateContent>
  <xr:revisionPtr revIDLastSave="0" documentId="8_{AD0C92E5-5078-470A-B4E0-D295512D508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Arkusz1" sheetId="2" r:id="rId1"/>
    <sheet name="Arkusz2" sheetId="3" r:id="rId2"/>
    <sheet name="Arkusz3" sheetId="4" r:id="rId3"/>
    <sheet name="Arkusz4" sheetId="5" r:id="rId4"/>
    <sheet name="Arkusz5" sheetId="6" r:id="rId5"/>
    <sheet name="Arkusz7" sheetId="8" r:id="rId6"/>
    <sheet name="data" sheetId="1" r:id="rId7"/>
  </sheets>
  <calcPr calcId="191029"/>
  <pivotCaches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6" i="1" l="1"/>
  <c r="H3" i="1"/>
  <c r="H4" i="1"/>
  <c r="H66" i="1"/>
  <c r="H6" i="1"/>
  <c r="H7" i="1"/>
  <c r="H35" i="1"/>
  <c r="H9" i="1"/>
  <c r="H10" i="1"/>
  <c r="H11" i="1"/>
  <c r="H12" i="1"/>
  <c r="H13" i="1"/>
  <c r="H74" i="1"/>
  <c r="H15" i="1"/>
  <c r="H52" i="1"/>
  <c r="H17" i="1"/>
  <c r="H18" i="1"/>
  <c r="H19" i="1"/>
  <c r="H26" i="1"/>
  <c r="H21" i="1"/>
  <c r="H81" i="1"/>
  <c r="H24" i="1"/>
  <c r="H20" i="1"/>
  <c r="H25" i="1"/>
  <c r="H94" i="1"/>
  <c r="H27" i="1"/>
  <c r="H28" i="1"/>
  <c r="H29" i="1"/>
  <c r="H2" i="1"/>
  <c r="H31" i="1"/>
  <c r="H32" i="1"/>
  <c r="H95" i="1"/>
  <c r="H34" i="1"/>
  <c r="H64" i="1"/>
  <c r="H36" i="1"/>
  <c r="H43" i="1"/>
  <c r="H38" i="1"/>
  <c r="H39" i="1"/>
  <c r="H40" i="1"/>
  <c r="H37" i="1"/>
  <c r="H91" i="1"/>
  <c r="H5" i="1"/>
  <c r="H44" i="1"/>
  <c r="H45" i="1"/>
  <c r="H46" i="1"/>
  <c r="H47" i="1"/>
  <c r="H48" i="1"/>
  <c r="H49" i="1"/>
  <c r="H50" i="1"/>
  <c r="H51" i="1"/>
  <c r="H42" i="1"/>
  <c r="H53" i="1"/>
  <c r="H54" i="1"/>
  <c r="H55" i="1"/>
  <c r="H56" i="1"/>
  <c r="H57" i="1"/>
  <c r="H58" i="1"/>
  <c r="H59" i="1"/>
  <c r="H60" i="1"/>
  <c r="H61" i="1"/>
  <c r="H14" i="1"/>
  <c r="H63" i="1"/>
  <c r="H92" i="1"/>
  <c r="H65" i="1"/>
  <c r="H93" i="1"/>
  <c r="H67" i="1"/>
  <c r="H68" i="1"/>
  <c r="H69" i="1"/>
  <c r="H70" i="1"/>
  <c r="H71" i="1"/>
  <c r="H72" i="1"/>
  <c r="H73" i="1"/>
  <c r="H16" i="1"/>
  <c r="H83" i="1"/>
  <c r="H76" i="1"/>
  <c r="H77" i="1"/>
  <c r="H78" i="1"/>
  <c r="H79" i="1"/>
  <c r="H22" i="1"/>
  <c r="H75" i="1"/>
  <c r="H82" i="1"/>
  <c r="H101" i="1"/>
  <c r="H84" i="1"/>
  <c r="H85" i="1"/>
  <c r="H86" i="1"/>
  <c r="H87" i="1"/>
  <c r="H23" i="1"/>
  <c r="H89" i="1"/>
  <c r="H90" i="1"/>
  <c r="H80" i="1"/>
  <c r="H30" i="1"/>
  <c r="H33" i="1"/>
  <c r="H88" i="1"/>
  <c r="H62" i="1"/>
  <c r="H8" i="1"/>
  <c r="H97" i="1"/>
  <c r="H98" i="1"/>
  <c r="H99" i="1"/>
  <c r="H100" i="1"/>
  <c r="H41" i="1"/>
  <c r="G102" i="1"/>
</calcChain>
</file>

<file path=xl/sharedStrings.xml><?xml version="1.0" encoding="utf-8"?>
<sst xmlns="http://schemas.openxmlformats.org/spreadsheetml/2006/main" count="451" uniqueCount="223">
  <si>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</si>
  <si>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</si>
  <si>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</si>
  <si>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</si>
  <si>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</si>
  <si>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</si>
  <si>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</si>
  <si>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</si>
  <si>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</si>
  <si>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</si>
  <si>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</si>
  <si>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</si>
  <si>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</si>
  <si>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</si>
  <si>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</si>
  <si>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</si>
  <si>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</si>
  <si>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</si>
  <si>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</si>
  <si>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</si>
  <si>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</si>
  <si>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</si>
  <si>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</si>
  <si>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</si>
  <si>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</si>
  <si>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</si>
  <si>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</si>
  <si>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</si>
  <si>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</si>
  <si>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</si>
  <si>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</si>
  <si>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</si>
  <si>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</si>
  <si>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</si>
  <si>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</si>
  <si>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</si>
  <si>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</si>
  <si>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</si>
  <si>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</si>
  <si>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</si>
  <si>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</si>
  <si>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</si>
  <si>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</si>
  <si>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</si>
  <si>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</si>
  <si>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</si>
  <si>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</si>
  <si>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</si>
  <si>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</si>
  <si>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</si>
  <si>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</si>
  <si>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</si>
  <si>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</si>
  <si>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</si>
  <si>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</si>
  <si>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</si>
  <si>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</si>
  <si>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</si>
  <si>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</si>
  <si>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</si>
  <si>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</si>
  <si>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</si>
  <si>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</si>
  <si>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</si>
  <si>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</si>
  <si>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</si>
  <si>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</si>
  <si>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</si>
  <si>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</si>
  <si>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</si>
  <si>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</si>
  <si>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</si>
  <si>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</si>
  <si>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</si>
  <si>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</si>
  <si>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</si>
  <si>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</si>
  <si>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</si>
  <si>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</si>
  <si>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</si>
  <si>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</si>
  <si>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</si>
  <si>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</si>
  <si>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</si>
  <si>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</si>
  <si>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</si>
  <si>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</si>
  <si>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</si>
  <si>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</si>
  <si>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</si>
  <si>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</si>
  <si>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</si>
  <si>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</si>
  <si>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</si>
  <si>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</si>
  <si>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</si>
  <si>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</si>
  <si>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</si>
  <si>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</si>
  <si>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</si>
  <si>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</si>
  <si>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</si>
  <si>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</si>
  <si>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</si>
  <si>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</si>
  <si>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</si>
  <si>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</si>
  <si>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</si>
  <si>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</si>
  <si>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</si>
  <si>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</si>
  <si>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</si>
  <si>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</si>
  <si>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</si>
  <si>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</si>
  <si>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</si>
  <si>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</si>
  <si>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</si>
  <si>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</si>
  <si>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</si>
  <si>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</si>
  <si>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</si>
  <si>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</si>
  <si>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</si>
  <si>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</si>
  <si>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</si>
  <si>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</si>
  <si>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</si>
  <si>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</si>
  <si>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</si>
  <si>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</si>
  <si>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</si>
  <si>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</si>
  <si>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</si>
  <si>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</si>
  <si>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</si>
  <si>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</si>
  <si>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</si>
  <si>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</si>
  <si>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</si>
  <si>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</si>
  <si>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</si>
  <si>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</si>
  <si>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</si>
  <si>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</si>
  <si>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</si>
  <si>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</si>
  <si>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</si>
  <si>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</si>
  <si>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</si>
  <si>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</si>
  <si>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</si>
  <si>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</si>
  <si>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</si>
  <si>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</si>
  <si>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</si>
  <si>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</si>
  <si>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</si>
  <si>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</si>
  <si>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</si>
  <si>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</si>
  <si>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</si>
  <si>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</si>
  <si>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</si>
  <si>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</si>
  <si>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</si>
  <si>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</si>
  <si>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</si>
  <si>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</si>
  <si>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</si>
  <si>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</si>
  <si>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</si>
  <si>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</si>
  <si>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</si>
  <si>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</si>
  <si>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</si>
  <si>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</si>
  <si>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</si>
  <si>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</si>
  <si>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</si>
  <si>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</si>
  <si>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</si>
  <si>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</si>
  <si>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</si>
  <si>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</si>
  <si>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</si>
  <si>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</si>
  <si>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</si>
  <si>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</si>
  <si>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</si>
  <si>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</si>
  <si>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</si>
  <si>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</si>
  <si>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</si>
  <si>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</si>
  <si>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</si>
  <si>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</si>
  <si>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</si>
  <si>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</si>
  <si>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</si>
  <si>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</si>
  <si>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</si>
  <si>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</si>
  <si>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</si>
  <si>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</si>
  <si>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</si>
  <si>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</si>
  <si>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</si>
  <si>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</si>
  <si>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</si>
  <si>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</si>
  <si>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</si>
  <si>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</si>
  <si>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Etykiety wierszy</t>
  </si>
  <si>
    <t>Suma końcowa</t>
  </si>
  <si>
    <t>Liczba z gender</t>
  </si>
  <si>
    <t>Suma</t>
  </si>
  <si>
    <t>BMI</t>
  </si>
  <si>
    <t>Liczba z country</t>
  </si>
  <si>
    <t>Maksimum z height</t>
  </si>
  <si>
    <t>Średnia z BMI</t>
  </si>
  <si>
    <t>Liczba z first_name</t>
  </si>
  <si>
    <t>Średnia z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</si>
</sst>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</cellXfs>
  <cellStyles count="2">
    <cellStyle name="Normal" xfId="1" xr:uid="{00000000-0005-0000-0000-000000000000}"/>
    <cellStyle name="Normalny" xfId="0" builtinId="0"/>
  </cellStyles>
  <dxfs count="2">
    <dxf>
      <numFmt numFmtId="2" formatCode="0.0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[medical-data-exercises.xlsx]Arkusz1!Tabela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Arkusz1!$B$4:$B$6</c:f>
              <c:numCache>
                <c:formatCode>General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0-4E17-A124-2C3B7182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436624"/>
        <c:axId val="1413430384"/>
      </c:barChart>
      <c:catAx>
        <c:axId val="14134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430384"/>
        <c:crosses val="autoZero"/>
        <c:auto val="1"/>
        <c:lblAlgn val="ctr"/>
        <c:lblOffset val="100"/>
        <c:noMultiLvlLbl val="0"/>
      </c:catAx>
      <c:valAx>
        <c:axId val="14134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4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[medical-data-exercises.xlsx]Arkusz2!Tabela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Arkusz2!$B$4:$B$8</c:f>
              <c:numCache>
                <c:formatCode>General</c:formatCode>
                <c:ptCount val="4"/>
                <c:pt idx="0">
                  <c:v>36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D-41CD-BE8B-671214CA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692896"/>
        <c:axId val="1321492880"/>
      </c:barChart>
      <c:catAx>
        <c:axId val="13176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492880"/>
        <c:crosses val="autoZero"/>
        <c:auto val="1"/>
        <c:lblAlgn val="ctr"/>
        <c:lblOffset val="100"/>
        <c:noMultiLvlLbl val="0"/>
      </c:catAx>
      <c:valAx>
        <c:axId val="1321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6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[medical-data-exercises.xlsx]Arkusz3!Tabela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Arkusz3!$B$4:$B$8</c:f>
              <c:numCache>
                <c:formatCode>General</c:formatCode>
                <c:ptCount val="4"/>
                <c:pt idx="0">
                  <c:v>197</c:v>
                </c:pt>
                <c:pt idx="1">
                  <c:v>197</c:v>
                </c:pt>
                <c:pt idx="2">
                  <c:v>196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F-4646-B5F1-7DA4DF3D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543600"/>
        <c:axId val="1420546096"/>
      </c:barChart>
      <c:catAx>
        <c:axId val="14205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0546096"/>
        <c:crosses val="autoZero"/>
        <c:auto val="1"/>
        <c:lblAlgn val="ctr"/>
        <c:lblOffset val="100"/>
        <c:noMultiLvlLbl val="0"/>
      </c:catAx>
      <c:valAx>
        <c:axId val="14205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05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2</xdr:row>
      <xdr:rowOff>19050</xdr:rowOff>
    </xdr:from>
    <xdr:to>
      <xdr:col>9</xdr:col>
      <xdr:colOff>509587</xdr:colOff>
      <xdr:row>17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44F77C-B2F2-4F9E-B4D1-46E53C601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661987</xdr:colOff>
      <xdr:row>0</xdr:row>
      <xdr:rowOff>171450</xdr:rowOff>
    </xdr:from>
    <xdr:to>
      <xdr:col>11</xdr:col>
      <xdr:colOff>433387</xdr:colOff>
      <xdr:row>16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3BF3EE-EDE7-4C0C-B958-B0B503E3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261937</xdr:colOff>
      <xdr:row>12</xdr:row>
      <xdr:rowOff>95250</xdr:rowOff>
    </xdr:from>
    <xdr:to>
      <xdr:col>25</xdr:col>
      <xdr:colOff>109537</xdr:colOff>
      <xdr:row>27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BEDB9C-98A4-46C5-B803-0293DB55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42916122685" createdVersion="7" refreshedVersion="7" minRefreshableVersion="3" recordCount="100" xr:uid="{9AA10633-8DA1-451B-9671-23BEA10C13BC}">
  <cacheSource type="worksheet">
    <worksheetSource name="Tabela1"/>
  </cacheSource>
  <cacheFields count="8">
    <cacheField name="first_name" numFmtId="0">
      <sharedItems/>
    </cacheField>
    <cacheField name="last_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Germany"/>
        <s v="Poland"/>
        <s v="Hungary"/>
        <s v="Slovakia"/>
      </sharedItems>
    </cacheField>
    <cacheField name="BMI" numFmtId="0">
      <sharedItems containsSemiMixedTypes="0" containsString="0" containsNumber="1" minValue="13.275718450645565" maxValue="47.668642845697796" count="97">
        <n v="28.08626864902471"/>
        <n v="32.537347215934815"/>
        <n v="20.811654526534856"/>
        <n v="20.871447344688089"/>
        <n v="29.270994027135"/>
        <n v="33.95918367346939"/>
        <n v="22.437673130193907"/>
        <n v="18.467220683287167"/>
        <n v="43.500892325996439"/>
        <n v="32.368549813692653"/>
        <n v="15.396691220867044"/>
        <n v="27.636054421768712"/>
        <n v="28.274684359340444"/>
        <n v="17.006364503079183"/>
        <n v="33.313737017440722"/>
        <n v="32.249395323837675"/>
        <n v="41.015624999999993"/>
        <n v="21.453573713726524"/>
        <n v="25.165146272412706"/>
        <n v="31.634581999151262"/>
        <n v="24.021275987303035"/>
        <n v="23.163373273470786"/>
        <n v="30.061278760550348"/>
        <n v="44.140624999999993"/>
        <n v="25.127830533235937"/>
        <n v="42.060567216792172"/>
        <n v="34.25925925925926"/>
        <n v="19.100091827364558"/>
        <n v="18.115412710007302"/>
        <n v="32.660763536072004"/>
        <n v="14.056643065389423"/>
        <n v="26.588750913075234"/>
        <n v="23.20054323223178"/>
        <n v="23.291229956104985"/>
        <n v="22.308149910767405"/>
        <n v="16.604274846033086"/>
        <n v="29.242108636436463"/>
        <n v="29.717291255752794"/>
        <n v="34.577632361689474"/>
        <n v="20.987654320987652"/>
        <n v="28.40111107643332"/>
        <n v="32.824138366367883"/>
        <n v="28.060018903591683"/>
        <n v="17.441263978660103"/>
        <n v="19.605191995673341"/>
        <n v="21.561909262759922"/>
        <n v="13.275718450645565"/>
        <n v="34.865702479338843"/>
        <n v="34.74890574359317"/>
        <n v="41.873278236914608"/>
        <n v="38.41683884297521"/>
        <n v="23.875114784205696"/>
        <n v="32.690541781450875"/>
        <n v="45.032252829729401"/>
        <n v="31.17913832199547"/>
        <n v="32.051282051282051"/>
        <n v="35.349072086857717"/>
        <n v="25.308641975308639"/>
        <n v="21.256244021681368"/>
        <n v="21.545090797168363"/>
        <n v="33.306122448979593"/>
        <n v="25.432685955872639"/>
        <n v="22.129739727837229"/>
        <n v="42.607897153351701"/>
        <n v="30.73941661933242"/>
        <n v="28.725603371902601"/>
        <n v="17.802104368158147"/>
        <n v="22.600262984878366"/>
        <n v="42.324128862590399"/>
        <n v="16.139108704706373"/>
        <n v="33.145211860610942"/>
        <n v="17.374452871796585"/>
        <n v="26.298487836949374"/>
        <n v="47.668642845697796"/>
        <n v="27.994736989445986"/>
        <n v="33.412409368839583"/>
        <n v="31.511501698119819"/>
        <n v="32.660785690302497"/>
        <n v="24.508945765204302"/>
        <n v="30.461118308182492"/>
        <n v="13.285152513550857"/>
        <n v="31.884366032522056"/>
        <n v="17.619986850756082"/>
        <n v="43.547684714762667"/>
        <n v="29.296874999999993"/>
        <n v="32.314335554348133"/>
        <n v="28.906249999999993"/>
        <n v="29.687499999999993"/>
        <n v="39.950951307305878"/>
        <n v="37.25364524915878"/>
        <n v="27.639801313892001"/>
        <n v="35.701245486632317"/>
        <n v="26.038781163434905"/>
        <n v="27.669270833333336"/>
        <n v="34.331013389095226"/>
        <n v="47.466428658363419"/>
        <n v="43.9677843523997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kip"/>
    <s v="Ingleton"/>
    <x v="0"/>
    <n v="39"/>
    <n v="197"/>
    <n v="109"/>
    <x v="0"/>
    <x v="0"/>
  </r>
  <r>
    <s v="Johanna"/>
    <s v="Van Baaren"/>
    <x v="1"/>
    <n v="33"/>
    <n v="188"/>
    <n v="115"/>
    <x v="1"/>
    <x v="1"/>
  </r>
  <r>
    <s v="Mickie"/>
    <s v="O'Leagham"/>
    <x v="0"/>
    <n v="21"/>
    <n v="155"/>
    <n v="50"/>
    <x v="2"/>
    <x v="2"/>
  </r>
  <r>
    <s v="Pooh"/>
    <s v="Tomaszewski"/>
    <x v="1"/>
    <n v="56"/>
    <n v="197"/>
    <n v="81"/>
    <x v="0"/>
    <x v="3"/>
  </r>
  <r>
    <s v="Carmella"/>
    <s v="Sawdon"/>
    <x v="1"/>
    <n v="50"/>
    <n v="159"/>
    <n v="74"/>
    <x v="3"/>
    <x v="4"/>
  </r>
  <r>
    <s v="Lindi"/>
    <s v="Valentelli"/>
    <x v="1"/>
    <n v="52"/>
    <n v="175"/>
    <n v="104"/>
    <x v="2"/>
    <x v="5"/>
  </r>
  <r>
    <s v="Kyle"/>
    <s v="Hyndman"/>
    <x v="0"/>
    <n v="43"/>
    <n v="190"/>
    <n v="81"/>
    <x v="0"/>
    <x v="6"/>
  </r>
  <r>
    <s v="Johannes"/>
    <s v="Davidai"/>
    <x v="0"/>
    <n v="59"/>
    <n v="171"/>
    <n v="54"/>
    <x v="1"/>
    <x v="7"/>
  </r>
  <r>
    <s v="Cam"/>
    <s v="Ferrey"/>
    <x v="0"/>
    <n v="46"/>
    <n v="164"/>
    <n v="117"/>
    <x v="3"/>
    <x v="8"/>
  </r>
  <r>
    <s v="Vonny"/>
    <s v="Wrey"/>
    <x v="1"/>
    <n v="52"/>
    <n v="163"/>
    <n v="86"/>
    <x v="1"/>
    <x v="9"/>
  </r>
  <r>
    <s v="Ermina"/>
    <s v="Chillingsworth"/>
    <x v="1"/>
    <n v="26"/>
    <n v="182"/>
    <n v="51"/>
    <x v="3"/>
    <x v="10"/>
  </r>
  <r>
    <s v="Bear"/>
    <s v="Enterle"/>
    <x v="0"/>
    <n v="40"/>
    <n v="168"/>
    <n v="78"/>
    <x v="3"/>
    <x v="11"/>
  </r>
  <r>
    <s v="Zoe"/>
    <s v="Amys"/>
    <x v="1"/>
    <n v="44"/>
    <n v="189"/>
    <n v="101"/>
    <x v="0"/>
    <x v="12"/>
  </r>
  <r>
    <s v="Briney"/>
    <s v="Zottoli"/>
    <x v="1"/>
    <n v="36"/>
    <n v="197"/>
    <n v="66"/>
    <x v="2"/>
    <x v="13"/>
  </r>
  <r>
    <s v="Brandais"/>
    <s v="Accum"/>
    <x v="1"/>
    <n v="25"/>
    <n v="189"/>
    <n v="119"/>
    <x v="0"/>
    <x v="14"/>
  </r>
  <r>
    <s v="Cristi"/>
    <s v="Crush"/>
    <x v="1"/>
    <n v="35"/>
    <n v="183"/>
    <n v="108"/>
    <x v="2"/>
    <x v="15"/>
  </r>
  <r>
    <s v="Patricia"/>
    <s v="Bloxam"/>
    <x v="1"/>
    <n v="20"/>
    <n v="160"/>
    <n v="105"/>
    <x v="1"/>
    <x v="16"/>
  </r>
  <r>
    <s v="Yoko"/>
    <s v="Rangall"/>
    <x v="1"/>
    <n v="60"/>
    <n v="163"/>
    <n v="57"/>
    <x v="3"/>
    <x v="17"/>
  </r>
  <r>
    <s v="Phillis"/>
    <s v="Armes"/>
    <x v="1"/>
    <n v="47"/>
    <n v="187"/>
    <n v="88"/>
    <x v="0"/>
    <x v="18"/>
  </r>
  <r>
    <s v="Madlen"/>
    <s v="Crumbleholme"/>
    <x v="1"/>
    <n v="60"/>
    <n v="161"/>
    <n v="82"/>
    <x v="3"/>
    <x v="19"/>
  </r>
  <r>
    <s v="Terrijo"/>
    <s v="Guise"/>
    <x v="1"/>
    <n v="48"/>
    <n v="187"/>
    <n v="84"/>
    <x v="0"/>
    <x v="20"/>
  </r>
  <r>
    <s v="Lilian"/>
    <s v="Maddison"/>
    <x v="1"/>
    <n v="34"/>
    <n v="187"/>
    <n v="81"/>
    <x v="0"/>
    <x v="21"/>
  </r>
  <r>
    <s v="Basilius"/>
    <s v="Shatliff"/>
    <x v="0"/>
    <n v="52"/>
    <n v="186"/>
    <n v="104"/>
    <x v="0"/>
    <x v="22"/>
  </r>
  <r>
    <s v="Skelly"/>
    <s v="Colmore"/>
    <x v="0"/>
    <n v="45"/>
    <n v="160"/>
    <n v="113"/>
    <x v="2"/>
    <x v="23"/>
  </r>
  <r>
    <s v="Sax"/>
    <s v="Baswall"/>
    <x v="0"/>
    <n v="50"/>
    <n v="185"/>
    <n v="86"/>
    <x v="0"/>
    <x v="24"/>
  </r>
  <r>
    <s v="Dion"/>
    <s v="Maryon"/>
    <x v="0"/>
    <n v="53"/>
    <n v="158"/>
    <n v="105"/>
    <x v="1"/>
    <x v="25"/>
  </r>
  <r>
    <s v="Albertina"/>
    <s v="Siviour"/>
    <x v="1"/>
    <n v="56"/>
    <n v="180"/>
    <n v="111"/>
    <x v="3"/>
    <x v="26"/>
  </r>
  <r>
    <s v="Austina"/>
    <s v="Croney"/>
    <x v="1"/>
    <n v="23"/>
    <n v="165"/>
    <n v="52"/>
    <x v="2"/>
    <x v="27"/>
  </r>
  <r>
    <s v="Salomone"/>
    <s v="Zorzi"/>
    <x v="0"/>
    <n v="21"/>
    <n v="185"/>
    <n v="62"/>
    <x v="0"/>
    <x v="28"/>
  </r>
  <r>
    <s v="Wilona"/>
    <s v="Trouel"/>
    <x v="1"/>
    <n v="42"/>
    <n v="166"/>
    <n v="90"/>
    <x v="1"/>
    <x v="29"/>
  </r>
  <r>
    <s v="Jule"/>
    <s v="Sulland"/>
    <x v="0"/>
    <n v="44"/>
    <n v="196"/>
    <n v="54"/>
    <x v="2"/>
    <x v="30"/>
  </r>
  <r>
    <s v="Kylen"/>
    <s v="Matfield"/>
    <x v="1"/>
    <n v="48"/>
    <n v="185"/>
    <n v="91"/>
    <x v="0"/>
    <x v="31"/>
  </r>
  <r>
    <s v="Winfield"/>
    <s v="Fenn"/>
    <x v="0"/>
    <n v="50"/>
    <n v="188"/>
    <n v="82"/>
    <x v="3"/>
    <x v="32"/>
  </r>
  <r>
    <s v="Demetrius"/>
    <s v="Philipp"/>
    <x v="0"/>
    <n v="31"/>
    <n v="183"/>
    <n v="78"/>
    <x v="0"/>
    <x v="33"/>
  </r>
  <r>
    <s v="Jorie"/>
    <s v="Meegan"/>
    <x v="1"/>
    <n v="48"/>
    <n v="164"/>
    <n v="60"/>
    <x v="1"/>
    <x v="34"/>
  </r>
  <r>
    <s v="Lettie"/>
    <s v="Hearmon"/>
    <x v="1"/>
    <n v="43"/>
    <n v="182"/>
    <n v="55"/>
    <x v="0"/>
    <x v="35"/>
  </r>
  <r>
    <s v="Erhart"/>
    <s v="Meriot"/>
    <x v="0"/>
    <n v="29"/>
    <n v="158"/>
    <n v="73"/>
    <x v="3"/>
    <x v="36"/>
  </r>
  <r>
    <s v="Wolfy"/>
    <s v="Quigg"/>
    <x v="0"/>
    <n v="27"/>
    <n v="195"/>
    <n v="113"/>
    <x v="1"/>
    <x v="37"/>
  </r>
  <r>
    <s v="Christie"/>
    <s v="Ritchings"/>
    <x v="1"/>
    <n v="20"/>
    <n v="164"/>
    <n v="93"/>
    <x v="1"/>
    <x v="38"/>
  </r>
  <r>
    <s v="Rusty"/>
    <s v="Pifford"/>
    <x v="0"/>
    <n v="20"/>
    <n v="180"/>
    <n v="68"/>
    <x v="0"/>
    <x v="39"/>
  </r>
  <r>
    <s v="Saundra"/>
    <s v="Ledwith"/>
    <x v="0"/>
    <n v="18"/>
    <n v="179"/>
    <n v="91"/>
    <x v="0"/>
    <x v="40"/>
  </r>
  <r>
    <s v="Sunny"/>
    <s v="Levin"/>
    <x v="1"/>
    <n v="41"/>
    <n v="178"/>
    <n v="104"/>
    <x v="0"/>
    <x v="41"/>
  </r>
  <r>
    <s v="Nataniel"/>
    <s v="Diemer"/>
    <x v="0"/>
    <n v="35"/>
    <n v="184"/>
    <n v="95"/>
    <x v="2"/>
    <x v="42"/>
  </r>
  <r>
    <s v="Yance"/>
    <s v="Wivell"/>
    <x v="0"/>
    <n v="47"/>
    <n v="171"/>
    <n v="51"/>
    <x v="1"/>
    <x v="43"/>
  </r>
  <r>
    <s v="Pierson"/>
    <s v="Ingledow"/>
    <x v="0"/>
    <n v="39"/>
    <n v="172"/>
    <n v="58"/>
    <x v="3"/>
    <x v="44"/>
  </r>
  <r>
    <s v="Carolin"/>
    <s v="Dunkirk"/>
    <x v="1"/>
    <n v="28"/>
    <n v="184"/>
    <n v="73"/>
    <x v="1"/>
    <x v="45"/>
  </r>
  <r>
    <s v="Liam"/>
    <s v="Azemar"/>
    <x v="0"/>
    <n v="60"/>
    <n v="196"/>
    <n v="51"/>
    <x v="1"/>
    <x v="46"/>
  </r>
  <r>
    <s v="Alain"/>
    <s v="McGing"/>
    <x v="0"/>
    <n v="23"/>
    <n v="176"/>
    <n v="108"/>
    <x v="1"/>
    <x v="47"/>
  </r>
  <r>
    <s v="Drake"/>
    <s v="Mannering"/>
    <x v="0"/>
    <n v="32"/>
    <n v="173"/>
    <n v="104"/>
    <x v="3"/>
    <x v="48"/>
  </r>
  <r>
    <s v="Cullie"/>
    <s v="Roskelley"/>
    <x v="0"/>
    <n v="48"/>
    <n v="165"/>
    <n v="114"/>
    <x v="3"/>
    <x v="49"/>
  </r>
  <r>
    <s v="Zonda"/>
    <s v="Tetford"/>
    <x v="1"/>
    <n v="33"/>
    <n v="176"/>
    <n v="119"/>
    <x v="0"/>
    <x v="50"/>
  </r>
  <r>
    <s v="Dall"/>
    <s v="Gerger"/>
    <x v="0"/>
    <n v="54"/>
    <n v="165"/>
    <n v="65"/>
    <x v="1"/>
    <x v="51"/>
  </r>
  <r>
    <s v="Braden"/>
    <s v="Corish"/>
    <x v="0"/>
    <n v="18"/>
    <n v="165"/>
    <n v="89"/>
    <x v="1"/>
    <x v="52"/>
  </r>
  <r>
    <s v="Enrique"/>
    <s v="Matsell"/>
    <x v="0"/>
    <n v="51"/>
    <n v="157"/>
    <n v="111"/>
    <x v="2"/>
    <x v="53"/>
  </r>
  <r>
    <s v="Joshuah"/>
    <s v="Cridlin"/>
    <x v="0"/>
    <n v="29"/>
    <n v="168"/>
    <n v="88"/>
    <x v="3"/>
    <x v="54"/>
  </r>
  <r>
    <s v="Jozef"/>
    <s v="Gooday"/>
    <x v="0"/>
    <n v="34"/>
    <n v="156"/>
    <n v="78"/>
    <x v="2"/>
    <x v="55"/>
  </r>
  <r>
    <s v="Corette"/>
    <s v="Hayne"/>
    <x v="1"/>
    <n v="25"/>
    <n v="178"/>
    <n v="112"/>
    <x v="2"/>
    <x v="56"/>
  </r>
  <r>
    <s v="Garry"/>
    <s v="Hulkes"/>
    <x v="0"/>
    <n v="26"/>
    <n v="180"/>
    <n v="82"/>
    <x v="2"/>
    <x v="57"/>
  </r>
  <r>
    <s v="Shem"/>
    <s v="Elam"/>
    <x v="0"/>
    <n v="29"/>
    <n v="194"/>
    <n v="80"/>
    <x v="1"/>
    <x v="58"/>
  </r>
  <r>
    <s v="Terry"/>
    <s v="Vedenisov"/>
    <x v="1"/>
    <n v="25"/>
    <n v="171"/>
    <n v="63"/>
    <x v="3"/>
    <x v="59"/>
  </r>
  <r>
    <s v="Clywd"/>
    <s v="Cummins"/>
    <x v="0"/>
    <n v="25"/>
    <n v="175"/>
    <n v="102"/>
    <x v="0"/>
    <x v="60"/>
  </r>
  <r>
    <s v="Blaine"/>
    <s v="Andersen"/>
    <x v="0"/>
    <n v="52"/>
    <n v="174"/>
    <n v="77"/>
    <x v="2"/>
    <x v="61"/>
  </r>
  <r>
    <s v="Joya"/>
    <s v="Dallicott"/>
    <x v="1"/>
    <n v="34"/>
    <n v="174"/>
    <n v="67"/>
    <x v="0"/>
    <x v="62"/>
  </r>
  <r>
    <s v="Kinnie"/>
    <s v="Gallehawk"/>
    <x v="0"/>
    <n v="33"/>
    <n v="165"/>
    <n v="116"/>
    <x v="1"/>
    <x v="63"/>
  </r>
  <r>
    <s v="Cathrine"/>
    <s v="Allso"/>
    <x v="1"/>
    <n v="44"/>
    <n v="173"/>
    <n v="92"/>
    <x v="0"/>
    <x v="64"/>
  </r>
  <r>
    <s v="Ivory"/>
    <s v="Blackborough"/>
    <x v="1"/>
    <n v="55"/>
    <n v="193"/>
    <n v="107"/>
    <x v="3"/>
    <x v="65"/>
  </r>
  <r>
    <s v="Dannie"/>
    <s v="Flea"/>
    <x v="1"/>
    <n v="51"/>
    <n v="194"/>
    <n v="67"/>
    <x v="3"/>
    <x v="66"/>
  </r>
  <r>
    <s v="Dukey"/>
    <s v="Willatts"/>
    <x v="0"/>
    <n v="36"/>
    <n v="160"/>
    <n v="113"/>
    <x v="2"/>
    <x v="23"/>
  </r>
  <r>
    <s v="Hendrika"/>
    <s v="Sysland"/>
    <x v="1"/>
    <n v="32"/>
    <n v="156"/>
    <n v="55"/>
    <x v="3"/>
    <x v="67"/>
  </r>
  <r>
    <s v="Hunt"/>
    <s v="Klee"/>
    <x v="0"/>
    <n v="55"/>
    <n v="156"/>
    <n v="103"/>
    <x v="3"/>
    <x v="68"/>
  </r>
  <r>
    <s v="Gorden"/>
    <s v="Rucklidge"/>
    <x v="0"/>
    <n v="53"/>
    <n v="196"/>
    <n v="62"/>
    <x v="2"/>
    <x v="69"/>
  </r>
  <r>
    <s v="Thorpe"/>
    <s v="Teall"/>
    <x v="0"/>
    <n v="51"/>
    <n v="183"/>
    <n v="111"/>
    <x v="3"/>
    <x v="70"/>
  </r>
  <r>
    <s v="Lorie"/>
    <s v="Yurivtsev"/>
    <x v="1"/>
    <n v="39"/>
    <n v="173"/>
    <n v="52"/>
    <x v="0"/>
    <x v="71"/>
  </r>
  <r>
    <s v="Tobiah"/>
    <s v="Claeskens"/>
    <x v="0"/>
    <n v="32"/>
    <n v="173"/>
    <n v="52"/>
    <x v="0"/>
    <x v="71"/>
  </r>
  <r>
    <s v="Jodi"/>
    <s v="Rudiger"/>
    <x v="1"/>
    <n v="48"/>
    <n v="156"/>
    <n v="64"/>
    <x v="1"/>
    <x v="72"/>
  </r>
  <r>
    <s v="Vera"/>
    <s v="McGorley"/>
    <x v="1"/>
    <n v="49"/>
    <n v="158"/>
    <n v="119"/>
    <x v="2"/>
    <x v="73"/>
  </r>
  <r>
    <s v="Carol"/>
    <s v="Dalziell"/>
    <x v="1"/>
    <n v="43"/>
    <n v="189"/>
    <n v="100"/>
    <x v="3"/>
    <x v="74"/>
  </r>
  <r>
    <s v="Taber"/>
    <s v="Kupper"/>
    <x v="0"/>
    <n v="56"/>
    <n v="196"/>
    <n v="62"/>
    <x v="2"/>
    <x v="69"/>
  </r>
  <r>
    <s v="Siward"/>
    <s v="Hambribe"/>
    <x v="0"/>
    <n v="21"/>
    <n v="173"/>
    <n v="100"/>
    <x v="0"/>
    <x v="75"/>
  </r>
  <r>
    <s v="Wendell"/>
    <s v="Leadbitter"/>
    <x v="0"/>
    <n v="20"/>
    <n v="169"/>
    <n v="90"/>
    <x v="0"/>
    <x v="76"/>
  </r>
  <r>
    <s v="Grantley"/>
    <s v="Roux"/>
    <x v="0"/>
    <n v="39"/>
    <n v="181"/>
    <n v="107"/>
    <x v="2"/>
    <x v="77"/>
  </r>
  <r>
    <s v="Ernesto"/>
    <s v="Lancashire"/>
    <x v="0"/>
    <n v="52"/>
    <n v="169"/>
    <n v="70"/>
    <x v="0"/>
    <x v="78"/>
  </r>
  <r>
    <s v="Augie"/>
    <s v="Harkin"/>
    <x v="0"/>
    <n v="49"/>
    <n v="169"/>
    <n v="87"/>
    <x v="0"/>
    <x v="79"/>
  </r>
  <r>
    <s v="Rriocard"/>
    <s v="Shelp"/>
    <x v="0"/>
    <n v="43"/>
    <n v="194"/>
    <n v="50"/>
    <x v="1"/>
    <x v="80"/>
  </r>
  <r>
    <s v="Chas"/>
    <s v="Cacacie"/>
    <x v="0"/>
    <n v="29"/>
    <n v="194"/>
    <n v="120"/>
    <x v="2"/>
    <x v="81"/>
  </r>
  <r>
    <s v="Karine"/>
    <s v="Domange"/>
    <x v="1"/>
    <n v="58"/>
    <n v="195"/>
    <n v="67"/>
    <x v="1"/>
    <x v="82"/>
  </r>
  <r>
    <s v="Arther"/>
    <s v="Bromilow"/>
    <x v="0"/>
    <n v="35"/>
    <n v="166"/>
    <n v="120"/>
    <x v="0"/>
    <x v="83"/>
  </r>
  <r>
    <s v="Honor"/>
    <s v="Rosie"/>
    <x v="1"/>
    <n v="56"/>
    <n v="160"/>
    <n v="75"/>
    <x v="2"/>
    <x v="84"/>
  </r>
  <r>
    <s v="Walden"/>
    <s v="Handford"/>
    <x v="0"/>
    <n v="20"/>
    <n v="187"/>
    <n v="113"/>
    <x v="1"/>
    <x v="85"/>
  </r>
  <r>
    <s v="Janifer"/>
    <s v="Tann"/>
    <x v="1"/>
    <n v="41"/>
    <n v="160"/>
    <n v="74"/>
    <x v="0"/>
    <x v="86"/>
  </r>
  <r>
    <s v="Chicky"/>
    <s v="Jolliff"/>
    <x v="0"/>
    <n v="42"/>
    <n v="160"/>
    <n v="76"/>
    <x v="0"/>
    <x v="87"/>
  </r>
  <r>
    <s v="Sybila"/>
    <s v="Guerry"/>
    <x v="1"/>
    <n v="39"/>
    <n v="159"/>
    <n v="101"/>
    <x v="0"/>
    <x v="88"/>
  </r>
  <r>
    <s v="Em"/>
    <s v="Mathews"/>
    <x v="0"/>
    <n v="45"/>
    <n v="158"/>
    <n v="93"/>
    <x v="0"/>
    <x v="89"/>
  </r>
  <r>
    <s v="Ariana"/>
    <s v="Tampin"/>
    <x v="1"/>
    <n v="55"/>
    <n v="158"/>
    <n v="69"/>
    <x v="0"/>
    <x v="90"/>
  </r>
  <r>
    <s v="Bailie"/>
    <s v="Marzelli"/>
    <x v="0"/>
    <n v="32"/>
    <n v="157"/>
    <n v="88"/>
    <x v="0"/>
    <x v="91"/>
  </r>
  <r>
    <s v="Galvin"/>
    <s v="Coudray"/>
    <x v="0"/>
    <n v="35"/>
    <n v="190"/>
    <n v="94"/>
    <x v="3"/>
    <x v="92"/>
  </r>
  <r>
    <s v="Tersina"/>
    <s v="Escofier"/>
    <x v="1"/>
    <n v="59"/>
    <n v="192"/>
    <n v="102"/>
    <x v="3"/>
    <x v="93"/>
  </r>
  <r>
    <s v="Jasmina"/>
    <s v="Clayal"/>
    <x v="1"/>
    <n v="35"/>
    <n v="179"/>
    <n v="110"/>
    <x v="3"/>
    <x v="94"/>
  </r>
  <r>
    <s v="Yehudi"/>
    <s v="Moultrie"/>
    <x v="0"/>
    <n v="44"/>
    <n v="157"/>
    <n v="117"/>
    <x v="0"/>
    <x v="95"/>
  </r>
  <r>
    <s v="Whittaker"/>
    <s v="Shipsey"/>
    <x v="0"/>
    <n v="46"/>
    <n v="156"/>
    <n v="107"/>
    <x v="0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C1182-0515-490D-9261-BCD274920F97}" name="Tabela przestawna2" cacheId="2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8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Liczba z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FEBFB-0F6A-4CE1-AF60-ACBFE1288E15}" name="Tabela przestawna3" cacheId="2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A1F41-791C-43DB-9E16-59F26BE8BAD6}" name="Tabela przestawna4" cacheId="2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ksimum z height" fld="4" subtotal="max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4EFE4-8DF1-4AA0-907C-26069F406D41}" name="Tabela przestawna5" cacheId="2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Średnia z BMI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4BF98-DF01-4DF1-B2F5-46BA34BD2260}" name="Tabela przestawna6" cacheId="2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7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98">
        <item x="46"/>
        <item x="80"/>
        <item x="30"/>
        <item x="10"/>
        <item x="69"/>
        <item x="35"/>
        <item x="13"/>
        <item x="71"/>
        <item x="43"/>
        <item x="82"/>
        <item x="66"/>
        <item x="28"/>
        <item x="7"/>
        <item x="27"/>
        <item x="44"/>
        <item x="2"/>
        <item x="3"/>
        <item x="39"/>
        <item x="58"/>
        <item x="17"/>
        <item x="59"/>
        <item x="45"/>
        <item x="62"/>
        <item x="34"/>
        <item x="6"/>
        <item x="67"/>
        <item x="21"/>
        <item x="32"/>
        <item x="33"/>
        <item x="51"/>
        <item x="20"/>
        <item x="78"/>
        <item x="24"/>
        <item x="18"/>
        <item x="57"/>
        <item x="61"/>
        <item x="92"/>
        <item x="72"/>
        <item x="31"/>
        <item x="11"/>
        <item x="90"/>
        <item x="93"/>
        <item x="74"/>
        <item x="42"/>
        <item x="0"/>
        <item x="12"/>
        <item x="40"/>
        <item x="65"/>
        <item x="86"/>
        <item x="36"/>
        <item x="4"/>
        <item x="84"/>
        <item x="87"/>
        <item x="37"/>
        <item x="22"/>
        <item x="79"/>
        <item x="64"/>
        <item x="54"/>
        <item x="76"/>
        <item x="19"/>
        <item x="81"/>
        <item x="55"/>
        <item x="15"/>
        <item x="85"/>
        <item x="9"/>
        <item x="1"/>
        <item x="29"/>
        <item x="77"/>
        <item x="52"/>
        <item x="41"/>
        <item x="70"/>
        <item x="60"/>
        <item x="14"/>
        <item x="75"/>
        <item x="5"/>
        <item x="26"/>
        <item x="94"/>
        <item x="38"/>
        <item x="48"/>
        <item x="47"/>
        <item x="56"/>
        <item x="91"/>
        <item x="89"/>
        <item x="50"/>
        <item x="88"/>
        <item x="16"/>
        <item x="49"/>
        <item x="25"/>
        <item x="68"/>
        <item x="63"/>
        <item x="8"/>
        <item x="83"/>
        <item x="96"/>
        <item x="23"/>
        <item x="53"/>
        <item x="95"/>
        <item x="73"/>
        <item t="default"/>
      </items>
    </pivotField>
  </pivotFields>
  <rowFields count="2">
    <field x="6"/>
    <field x="7"/>
  </rowFields>
  <rowItems count="24">
    <i>
      <x/>
    </i>
    <i r="1">
      <x v="16"/>
    </i>
    <i r="1">
      <x v="17"/>
    </i>
    <i r="1">
      <x v="22"/>
    </i>
    <i r="1">
      <x v="24"/>
    </i>
    <i r="1">
      <x v="26"/>
    </i>
    <i r="1">
      <x v="28"/>
    </i>
    <i r="1">
      <x v="30"/>
    </i>
    <i r="1">
      <x v="31"/>
    </i>
    <i>
      <x v="1"/>
    </i>
    <i r="1">
      <x v="13"/>
    </i>
    <i r="1">
      <x v="15"/>
    </i>
    <i>
      <x v="2"/>
    </i>
    <i r="1">
      <x v="18"/>
    </i>
    <i r="1">
      <x v="21"/>
    </i>
    <i r="1">
      <x v="23"/>
    </i>
    <i r="1">
      <x v="29"/>
    </i>
    <i>
      <x v="3"/>
    </i>
    <i r="1">
      <x v="14"/>
    </i>
    <i r="1">
      <x v="19"/>
    </i>
    <i r="1">
      <x v="20"/>
    </i>
    <i r="1">
      <x v="25"/>
    </i>
    <i r="1">
      <x v="27"/>
    </i>
    <i t="grand">
      <x/>
    </i>
  </rowItems>
  <colItems count="1">
    <i/>
  </colItems>
  <dataFields count="1">
    <dataField name="Liczba z first_name" fld="0" subtotal="count" baseField="0" baseItem="0"/>
  </dataFields>
  <pivotTableStyleInfo name="PivotStyleLight16" showRowHeaders="1" showColHeaders="1" showRowStripes="0" showColStripes="0" showLastColumn="1"/>
  <filters count="1">
    <filter fld="7" type="captionBetween" evalOrder="-1" id="5" stringValue1="18,5" stringValue2="24,9">
      <autoFilter ref="A1">
        <filterColumn colId="0">
          <customFilters and="1">
            <customFilter operator="greaterThanOrEqual" val="18.5"/>
            <customFilter operator="lessThanOrEqual" val="24.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E7CEA-93BB-4AA7-8ECF-63E617573744}" name="Tabela przestawna8" cacheId="2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axis="axisRow" showAll="0" defaultSubtotal="0">
      <items count="4">
        <item h="1" x="0"/>
        <item h="1" x="2"/>
        <item x="1"/>
        <item x="3"/>
      </items>
    </pivotField>
    <pivotField showAll="0"/>
  </pivotFields>
  <rowFields count="2">
    <field x="2"/>
    <field x="6"/>
  </rowFields>
  <rowItems count="7">
    <i>
      <x/>
    </i>
    <i r="1">
      <x v="2"/>
    </i>
    <i r="1">
      <x v="3"/>
    </i>
    <i>
      <x v="1"/>
    </i>
    <i r="1">
      <x v="2"/>
    </i>
    <i r="1">
      <x v="3"/>
    </i>
    <i t="grand">
      <x/>
    </i>
  </rowItems>
  <colItems count="1">
    <i/>
  </colItems>
  <dataFields count="1">
    <dataField name="Średnia z wage" fld="5" subtotal="average" baseField="2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55877-5EA0-4CC4-8404-531E6B4B3D61}" name="Tabela1" displayName="Tabela1" ref="A1:H102" totalsRowCount="1">
  <autoFilter ref="A1:H101" xr:uid="{B7855877-5EA0-4CC4-8404-531E6B4B3D61}"/>
  <sortState xmlns:xlrd2="http://schemas.microsoft.com/office/spreadsheetml/2017/richdata2" ref="A2:H101">
    <sortCondition descending="1" ref="E1:E101"/>
  </sortState>
  <tableColumns count="8">
    <tableColumn id="1" xr3:uid="{2E8CEEF8-3739-41FD-B9EE-B9A09397F156}" name="first_name" totalsRowLabel="Suma"/>
    <tableColumn id="2" xr3:uid="{24409E5A-AF81-491D-8442-FA7930CFAA6F}" name="last_name"/>
    <tableColumn id="3" xr3:uid="{72BC78D7-191E-4E00-8D15-0DBD6B4E0815}" name="gender"/>
    <tableColumn id="4" xr3:uid="{3CB62C7B-61D4-495E-884D-7C386A9322FB}" name="age"/>
    <tableColumn id="5" xr3:uid="{ECAE60F4-8523-4F49-8C61-ECCA400FCE59}" name="height"/>
    <tableColumn id="6" xr3:uid="{5A942D83-90A8-4B52-93B7-F15AB0DCE535}" name="wage"/>
    <tableColumn id="7" xr3:uid="{7226A135-AE42-4498-9423-36888BBE18E2}" name="country" totalsRowFunction="count"/>
    <tableColumn id="8" xr3:uid="{608DA7A4-15B3-42FD-B820-F44D9E3494B0}" name="BMI" dataDxfId="1">
      <calculatedColumnFormula>F2/((E2/100))^2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9EC6-C794-440E-89E1-23E3382CAA0C}">
  <dimension ref="A3:B6"/>
  <sheetViews>
    <sheetView workbookViewId="0">
      <selection activeCell="A3" sqref="A3"/>
    </sheetView>
  </sheetViews>
  <sheetFormatPr defaultRowHeight="14.25" x14ac:dyDescent="0.2"/>
  <cols>
    <col min="1" max="1" width="17" bestFit="1" customWidth="1"/>
    <col min="2" max="2" width="15.125" bestFit="1" customWidth="1"/>
  </cols>
  <sheetData>
    <row r="3" spans="1:2" x14ac:dyDescent="0.2">
      <c r="A3" s="1" t="s">
        <v>213</v>
      </c>
      <c r="B3" t="s">
        <v>215</v>
      </c>
    </row>
    <row r="4" spans="1:2" x14ac:dyDescent="0.2">
      <c r="A4" s="2" t="s">
        <v>13</v>
      </c>
      <c r="B4" s="3">
        <v>44</v>
      </c>
    </row>
    <row r="5" spans="1:2" x14ac:dyDescent="0.2">
      <c r="A5" s="2" t="s">
        <v>9</v>
      </c>
      <c r="B5" s="3">
        <v>56</v>
      </c>
    </row>
    <row r="6" spans="1:2" x14ac:dyDescent="0.2">
      <c r="A6" s="2" t="s">
        <v>214</v>
      </c>
      <c r="B6" s="3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C2B-0373-4DCA-866F-DE9415C1984D}">
  <dimension ref="A3:B8"/>
  <sheetViews>
    <sheetView workbookViewId="0">
      <selection activeCell="I29" sqref="I29"/>
    </sheetView>
  </sheetViews>
  <sheetFormatPr defaultRowHeight="14.25" x14ac:dyDescent="0.2"/>
  <cols>
    <col min="1" max="1" width="17" bestFit="1" customWidth="1"/>
    <col min="2" max="2" width="15.375" bestFit="1" customWidth="1"/>
  </cols>
  <sheetData>
    <row r="3" spans="1:2" x14ac:dyDescent="0.2">
      <c r="A3" s="1" t="s">
        <v>213</v>
      </c>
      <c r="B3" t="s">
        <v>218</v>
      </c>
    </row>
    <row r="4" spans="1:2" x14ac:dyDescent="0.2">
      <c r="A4" s="2" t="s">
        <v>10</v>
      </c>
      <c r="B4" s="3">
        <v>36</v>
      </c>
    </row>
    <row r="5" spans="1:2" x14ac:dyDescent="0.2">
      <c r="A5" s="2" t="s">
        <v>17</v>
      </c>
      <c r="B5" s="3">
        <v>20</v>
      </c>
    </row>
    <row r="6" spans="1:2" x14ac:dyDescent="0.2">
      <c r="A6" s="2" t="s">
        <v>14</v>
      </c>
      <c r="B6" s="3">
        <v>21</v>
      </c>
    </row>
    <row r="7" spans="1:2" x14ac:dyDescent="0.2">
      <c r="A7" s="2" t="s">
        <v>22</v>
      </c>
      <c r="B7" s="3">
        <v>23</v>
      </c>
    </row>
    <row r="8" spans="1:2" x14ac:dyDescent="0.2">
      <c r="A8" s="2" t="s">
        <v>214</v>
      </c>
      <c r="B8" s="3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86CF-AF06-4DFD-A60C-B1C8DC5DEFF1}">
  <dimension ref="A3:B8"/>
  <sheetViews>
    <sheetView workbookViewId="0">
      <selection activeCell="B3" sqref="B3"/>
    </sheetView>
  </sheetViews>
  <sheetFormatPr defaultRowHeight="14.25" x14ac:dyDescent="0.2"/>
  <cols>
    <col min="1" max="1" width="17" bestFit="1" customWidth="1"/>
    <col min="2" max="2" width="18" bestFit="1" customWidth="1"/>
    <col min="3" max="39" width="3.875" bestFit="1" customWidth="1"/>
    <col min="40" max="40" width="14.125" bestFit="1" customWidth="1"/>
  </cols>
  <sheetData>
    <row r="3" spans="1:2" x14ac:dyDescent="0.2">
      <c r="A3" s="1" t="s">
        <v>213</v>
      </c>
      <c r="B3" t="s">
        <v>219</v>
      </c>
    </row>
    <row r="4" spans="1:2" x14ac:dyDescent="0.2">
      <c r="A4" s="2" t="s">
        <v>10</v>
      </c>
      <c r="B4" s="3">
        <v>197</v>
      </c>
    </row>
    <row r="5" spans="1:2" x14ac:dyDescent="0.2">
      <c r="A5" s="2" t="s">
        <v>17</v>
      </c>
      <c r="B5" s="3">
        <v>197</v>
      </c>
    </row>
    <row r="6" spans="1:2" x14ac:dyDescent="0.2">
      <c r="A6" s="2" t="s">
        <v>14</v>
      </c>
      <c r="B6" s="3">
        <v>196</v>
      </c>
    </row>
    <row r="7" spans="1:2" x14ac:dyDescent="0.2">
      <c r="A7" s="2" t="s">
        <v>22</v>
      </c>
      <c r="B7" s="3">
        <v>194</v>
      </c>
    </row>
    <row r="8" spans="1:2" x14ac:dyDescent="0.2">
      <c r="A8" s="2" t="s">
        <v>214</v>
      </c>
      <c r="B8" s="3">
        <v>197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199C-8661-4B84-8DEA-55B4F241955A}">
  <dimension ref="A3:B8"/>
  <sheetViews>
    <sheetView workbookViewId="0">
      <selection activeCell="A3" sqref="A3"/>
    </sheetView>
  </sheetViews>
  <sheetFormatPr defaultRowHeight="14.25" x14ac:dyDescent="0.2"/>
  <cols>
    <col min="1" max="1" width="17" bestFit="1" customWidth="1"/>
    <col min="2" max="2" width="13.375" bestFit="1" customWidth="1"/>
  </cols>
  <sheetData>
    <row r="3" spans="1:2" x14ac:dyDescent="0.2">
      <c r="A3" s="1" t="s">
        <v>213</v>
      </c>
      <c r="B3" t="s">
        <v>220</v>
      </c>
    </row>
    <row r="4" spans="1:2" x14ac:dyDescent="0.2">
      <c r="A4" s="2" t="s">
        <v>10</v>
      </c>
      <c r="B4" s="3">
        <v>28.908099364506914</v>
      </c>
    </row>
    <row r="5" spans="1:2" x14ac:dyDescent="0.2">
      <c r="A5" s="2" t="s">
        <v>17</v>
      </c>
      <c r="B5" s="3">
        <v>29.524371185012615</v>
      </c>
    </row>
    <row r="6" spans="1:2" x14ac:dyDescent="0.2">
      <c r="A6" s="2" t="s">
        <v>14</v>
      </c>
      <c r="B6" s="3">
        <v>27.75264293627081</v>
      </c>
    </row>
    <row r="7" spans="1:2" x14ac:dyDescent="0.2">
      <c r="A7" s="2" t="s">
        <v>22</v>
      </c>
      <c r="B7" s="3">
        <v>28.920757293711628</v>
      </c>
    </row>
    <row r="8" spans="1:2" x14ac:dyDescent="0.2">
      <c r="A8" s="2" t="s">
        <v>214</v>
      </c>
      <c r="B8" s="3">
        <v>28.791619202395562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52E0-6081-4486-9259-6D8D51BD13B0}">
  <dimension ref="A3:B27"/>
  <sheetViews>
    <sheetView workbookViewId="0">
      <selection activeCell="A3" sqref="A3"/>
    </sheetView>
  </sheetViews>
  <sheetFormatPr defaultRowHeight="14.25" x14ac:dyDescent="0.2"/>
  <cols>
    <col min="1" max="1" width="17" bestFit="1" customWidth="1"/>
    <col min="2" max="3" width="18.125" bestFit="1" customWidth="1"/>
    <col min="4" max="5" width="11.875" bestFit="1" customWidth="1"/>
    <col min="6" max="6" width="10.875" bestFit="1" customWidth="1"/>
    <col min="7" max="7" width="11.875" bestFit="1" customWidth="1"/>
    <col min="8" max="8" width="10.875" bestFit="1" customWidth="1"/>
    <col min="9" max="15" width="11.875" bestFit="1" customWidth="1"/>
    <col min="16" max="16" width="9.875" bestFit="1" customWidth="1"/>
    <col min="17" max="21" width="11.875" bestFit="1" customWidth="1"/>
    <col min="22" max="22" width="10.875" bestFit="1" customWidth="1"/>
    <col min="23" max="44" width="11.875" bestFit="1" customWidth="1"/>
    <col min="45" max="45" width="10.875" bestFit="1" customWidth="1"/>
    <col min="46" max="49" width="11.875" bestFit="1" customWidth="1"/>
    <col min="50" max="50" width="8.875" bestFit="1" customWidth="1"/>
    <col min="51" max="52" width="11.875" bestFit="1" customWidth="1"/>
    <col min="53" max="53" width="9.875" bestFit="1" customWidth="1"/>
    <col min="54" max="54" width="7.875" bestFit="1" customWidth="1"/>
    <col min="55" max="59" width="11.875" bestFit="1" customWidth="1"/>
    <col min="60" max="60" width="10.875" bestFit="1" customWidth="1"/>
    <col min="61" max="61" width="9.875" bestFit="1" customWidth="1"/>
    <col min="62" max="86" width="11.875" bestFit="1" customWidth="1"/>
    <col min="87" max="87" width="9.875" bestFit="1" customWidth="1"/>
    <col min="88" max="94" width="11.875" bestFit="1" customWidth="1"/>
    <col min="95" max="95" width="9.875" bestFit="1" customWidth="1"/>
    <col min="96" max="98" width="11.875" bestFit="1" customWidth="1"/>
    <col min="99" max="99" width="14.125" bestFit="1" customWidth="1"/>
  </cols>
  <sheetData>
    <row r="3" spans="1:2" x14ac:dyDescent="0.2">
      <c r="A3" s="1" t="s">
        <v>213</v>
      </c>
      <c r="B3" t="s">
        <v>221</v>
      </c>
    </row>
    <row r="4" spans="1:2" x14ac:dyDescent="0.2">
      <c r="A4" s="2" t="s">
        <v>10</v>
      </c>
      <c r="B4" s="3">
        <v>8</v>
      </c>
    </row>
    <row r="5" spans="1:2" x14ac:dyDescent="0.2">
      <c r="A5" s="4">
        <v>20.871447344688089</v>
      </c>
      <c r="B5" s="3">
        <v>1</v>
      </c>
    </row>
    <row r="6" spans="1:2" x14ac:dyDescent="0.2">
      <c r="A6" s="4">
        <v>20.987654320987652</v>
      </c>
      <c r="B6" s="3">
        <v>1</v>
      </c>
    </row>
    <row r="7" spans="1:2" x14ac:dyDescent="0.2">
      <c r="A7" s="4">
        <v>22.129739727837229</v>
      </c>
      <c r="B7" s="3">
        <v>1</v>
      </c>
    </row>
    <row r="8" spans="1:2" x14ac:dyDescent="0.2">
      <c r="A8" s="4">
        <v>22.437673130193907</v>
      </c>
      <c r="B8" s="3">
        <v>1</v>
      </c>
    </row>
    <row r="9" spans="1:2" x14ac:dyDescent="0.2">
      <c r="A9" s="4">
        <v>23.163373273470786</v>
      </c>
      <c r="B9" s="3">
        <v>1</v>
      </c>
    </row>
    <row r="10" spans="1:2" x14ac:dyDescent="0.2">
      <c r="A10" s="4">
        <v>23.291229956104985</v>
      </c>
      <c r="B10" s="3">
        <v>1</v>
      </c>
    </row>
    <row r="11" spans="1:2" x14ac:dyDescent="0.2">
      <c r="A11" s="4">
        <v>24.021275987303035</v>
      </c>
      <c r="B11" s="3">
        <v>1</v>
      </c>
    </row>
    <row r="12" spans="1:2" x14ac:dyDescent="0.2">
      <c r="A12" s="4">
        <v>24.508945765204302</v>
      </c>
      <c r="B12" s="3">
        <v>1</v>
      </c>
    </row>
    <row r="13" spans="1:2" x14ac:dyDescent="0.2">
      <c r="A13" s="2" t="s">
        <v>17</v>
      </c>
      <c r="B13" s="3">
        <v>2</v>
      </c>
    </row>
    <row r="14" spans="1:2" x14ac:dyDescent="0.2">
      <c r="A14" s="4">
        <v>19.100091827364558</v>
      </c>
      <c r="B14" s="3">
        <v>1</v>
      </c>
    </row>
    <row r="15" spans="1:2" x14ac:dyDescent="0.2">
      <c r="A15" s="4">
        <v>20.811654526534856</v>
      </c>
      <c r="B15" s="3">
        <v>1</v>
      </c>
    </row>
    <row r="16" spans="1:2" x14ac:dyDescent="0.2">
      <c r="A16" s="2" t="s">
        <v>14</v>
      </c>
      <c r="B16" s="3">
        <v>4</v>
      </c>
    </row>
    <row r="17" spans="1:2" x14ac:dyDescent="0.2">
      <c r="A17" s="4">
        <v>21.256244021681368</v>
      </c>
      <c r="B17" s="3">
        <v>1</v>
      </c>
    </row>
    <row r="18" spans="1:2" x14ac:dyDescent="0.2">
      <c r="A18" s="4">
        <v>21.561909262759922</v>
      </c>
      <c r="B18" s="3">
        <v>1</v>
      </c>
    </row>
    <row r="19" spans="1:2" x14ac:dyDescent="0.2">
      <c r="A19" s="4">
        <v>22.308149910767405</v>
      </c>
      <c r="B19" s="3">
        <v>1</v>
      </c>
    </row>
    <row r="20" spans="1:2" x14ac:dyDescent="0.2">
      <c r="A20" s="4">
        <v>23.875114784205696</v>
      </c>
      <c r="B20" s="3">
        <v>1</v>
      </c>
    </row>
    <row r="21" spans="1:2" x14ac:dyDescent="0.2">
      <c r="A21" s="2" t="s">
        <v>22</v>
      </c>
      <c r="B21" s="3">
        <v>5</v>
      </c>
    </row>
    <row r="22" spans="1:2" x14ac:dyDescent="0.2">
      <c r="A22" s="4">
        <v>19.605191995673341</v>
      </c>
      <c r="B22" s="3">
        <v>1</v>
      </c>
    </row>
    <row r="23" spans="1:2" x14ac:dyDescent="0.2">
      <c r="A23" s="4">
        <v>21.453573713726524</v>
      </c>
      <c r="B23" s="3">
        <v>1</v>
      </c>
    </row>
    <row r="24" spans="1:2" x14ac:dyDescent="0.2">
      <c r="A24" s="4">
        <v>21.545090797168363</v>
      </c>
      <c r="B24" s="3">
        <v>1</v>
      </c>
    </row>
    <row r="25" spans="1:2" x14ac:dyDescent="0.2">
      <c r="A25" s="4">
        <v>22.600262984878366</v>
      </c>
      <c r="B25" s="3">
        <v>1</v>
      </c>
    </row>
    <row r="26" spans="1:2" x14ac:dyDescent="0.2">
      <c r="A26" s="4">
        <v>23.20054323223178</v>
      </c>
      <c r="B26" s="3">
        <v>1</v>
      </c>
    </row>
    <row r="27" spans="1:2" x14ac:dyDescent="0.2">
      <c r="A27" s="2" t="s">
        <v>214</v>
      </c>
      <c r="B27" s="3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14C9-F0F3-4798-ACBC-E35D22D47C74}">
  <dimension ref="A3:B10"/>
  <sheetViews>
    <sheetView workbookViewId="0">
      <selection activeCell="B4" sqref="B4"/>
    </sheetView>
  </sheetViews>
  <sheetFormatPr defaultRowHeight="14.25" x14ac:dyDescent="0.2"/>
  <cols>
    <col min="1" max="1" width="17" bestFit="1" customWidth="1"/>
    <col min="2" max="2" width="14.5" bestFit="1" customWidth="1"/>
  </cols>
  <sheetData>
    <row r="3" spans="1:2" x14ac:dyDescent="0.2">
      <c r="A3" s="1" t="s">
        <v>213</v>
      </c>
      <c r="B3" t="s">
        <v>222</v>
      </c>
    </row>
    <row r="4" spans="1:2" x14ac:dyDescent="0.2">
      <c r="A4" s="2" t="s">
        <v>13</v>
      </c>
      <c r="B4" s="5">
        <v>82.476190476190482</v>
      </c>
    </row>
    <row r="5" spans="1:2" x14ac:dyDescent="0.2">
      <c r="A5" s="4" t="s">
        <v>14</v>
      </c>
      <c r="B5" s="5">
        <v>83.666666666666671</v>
      </c>
    </row>
    <row r="6" spans="1:2" x14ac:dyDescent="0.2">
      <c r="A6" s="4" t="s">
        <v>22</v>
      </c>
      <c r="B6" s="5">
        <v>81.583333333333329</v>
      </c>
    </row>
    <row r="7" spans="1:2" x14ac:dyDescent="0.2">
      <c r="A7" s="2" t="s">
        <v>9</v>
      </c>
      <c r="B7" s="5">
        <v>87.695652173913047</v>
      </c>
    </row>
    <row r="8" spans="1:2" x14ac:dyDescent="0.2">
      <c r="A8" s="4" t="s">
        <v>14</v>
      </c>
      <c r="B8" s="5">
        <v>82.916666666666671</v>
      </c>
    </row>
    <row r="9" spans="1:2" x14ac:dyDescent="0.2">
      <c r="A9" s="4" t="s">
        <v>22</v>
      </c>
      <c r="B9" s="5">
        <v>92.909090909090907</v>
      </c>
    </row>
    <row r="10" spans="1:2" x14ac:dyDescent="0.2">
      <c r="A10" s="2" t="s">
        <v>214</v>
      </c>
      <c r="B10" s="5">
        <v>85.204545454545453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showOutlineSymbols="0" showWhiteSpace="0" topLeftCell="A2" workbookViewId="0">
      <selection activeCell="D17" sqref="D17"/>
    </sheetView>
  </sheetViews>
  <sheetFormatPr defaultRowHeight="14.25" x14ac:dyDescent="0.2"/>
  <cols>
    <col min="1" max="1" width="17" bestFit="1" customWidth="1"/>
    <col min="2" max="2" width="15.125" bestFit="1" customWidth="1"/>
    <col min="3" max="3" width="10.125" customWidth="1"/>
    <col min="4" max="4" width="14.125" bestFit="1" customWidth="1"/>
    <col min="5" max="5" width="9.375" bestFit="1" customWidth="1"/>
    <col min="6" max="6" width="6.375" bestFit="1" customWidth="1"/>
    <col min="7" max="7" width="7.375" bestFit="1" customWidth="1"/>
    <col min="8" max="8" width="7.625" bestFit="1" customWidth="1"/>
    <col min="9" max="9" width="13.375" bestFit="1" customWidth="1"/>
    <col min="10" max="10" width="7.375" bestFit="1" customWidth="1"/>
    <col min="11" max="11" width="9.125" bestFit="1" customWidth="1"/>
    <col min="12" max="12" width="7.875" bestFit="1" customWidth="1"/>
    <col min="13" max="13" width="13.75" bestFit="1" customWidth="1"/>
    <col min="14" max="14" width="10.125" bestFit="1" customWidth="1"/>
    <col min="15" max="15" width="6.125" bestFit="1" customWidth="1"/>
    <col min="16" max="16" width="8.375" bestFit="1" customWidth="1"/>
    <col min="17" max="17" width="6.75" bestFit="1" customWidth="1"/>
    <col min="18" max="18" width="8.25" bestFit="1" customWidth="1"/>
    <col min="19" max="19" width="6.75" bestFit="1" customWidth="1"/>
    <col min="20" max="20" width="7.25" bestFit="1" customWidth="1"/>
    <col min="21" max="21" width="13.875" bestFit="1" customWidth="1"/>
    <col min="22" max="22" width="6.25" bestFit="1" customWidth="1"/>
    <col min="24" max="24" width="8.125" bestFit="1" customWidth="1"/>
    <col min="25" max="25" width="7.375" bestFit="1" customWidth="1"/>
    <col min="26" max="26" width="7.5" bestFit="1" customWidth="1"/>
    <col min="27" max="27" width="7.25" bestFit="1" customWidth="1"/>
    <col min="28" max="28" width="9.25" bestFit="1" customWidth="1"/>
    <col min="29" max="29" width="7.75" bestFit="1" customWidth="1"/>
    <col min="30" max="30" width="5.125" bestFit="1" customWidth="1"/>
    <col min="31" max="31" width="7.375" bestFit="1" customWidth="1"/>
    <col min="32" max="32" width="8.25" bestFit="1" customWidth="1"/>
    <col min="33" max="33" width="5.375" bestFit="1" customWidth="1"/>
    <col min="34" max="34" width="6.625" bestFit="1" customWidth="1"/>
    <col min="35" max="35" width="4.625" bestFit="1" customWidth="1"/>
    <col min="36" max="36" width="10" bestFit="1" customWidth="1"/>
    <col min="37" max="37" width="7.25" bestFit="1" customWidth="1"/>
    <col min="38" max="38" width="7.625" bestFit="1" customWidth="1"/>
    <col min="39" max="39" width="7" bestFit="1" customWidth="1"/>
    <col min="40" max="40" width="6.125" bestFit="1" customWidth="1"/>
    <col min="41" max="41" width="9.375" bestFit="1" customWidth="1"/>
    <col min="42" max="42" width="9.125" bestFit="1" customWidth="1"/>
    <col min="43" max="43" width="6.625" bestFit="1" customWidth="1"/>
    <col min="44" max="44" width="6.375" bestFit="1" customWidth="1"/>
    <col min="45" max="45" width="8.875" bestFit="1" customWidth="1"/>
    <col min="46" max="46" width="7" bestFit="1" customWidth="1"/>
    <col min="48" max="48" width="8.875" bestFit="1" customWidth="1"/>
    <col min="49" max="49" width="8.125" bestFit="1" customWidth="1"/>
    <col min="50" max="50" width="5.75" bestFit="1" customWidth="1"/>
    <col min="51" max="51" width="5" bestFit="1" customWidth="1"/>
    <col min="52" max="52" width="7.5" bestFit="1" customWidth="1"/>
    <col min="53" max="53" width="10.625" bestFit="1" customWidth="1"/>
    <col min="54" max="54" width="10" bestFit="1" customWidth="1"/>
    <col min="55" max="55" width="7.875" bestFit="1" customWidth="1"/>
    <col min="56" max="56" width="5.875" bestFit="1" customWidth="1"/>
    <col min="57" max="57" width="9.5" bestFit="1" customWidth="1"/>
    <col min="58" max="58" width="10.375" bestFit="1" customWidth="1"/>
    <col min="59" max="59" width="7.375" bestFit="1" customWidth="1"/>
    <col min="60" max="60" width="7.875" bestFit="1" customWidth="1"/>
    <col min="61" max="61" width="8" bestFit="1" customWidth="1"/>
    <col min="62" max="62" width="8.75" bestFit="1" customWidth="1"/>
    <col min="63" max="63" width="7.25" bestFit="1" customWidth="1"/>
    <col min="64" max="64" width="7.75" bestFit="1" customWidth="1"/>
    <col min="65" max="65" width="9.375" bestFit="1" customWidth="1"/>
    <col min="66" max="66" width="8" bestFit="1" customWidth="1"/>
    <col min="67" max="67" width="6.625" bestFit="1" customWidth="1"/>
    <col min="68" max="68" width="8.25" bestFit="1" customWidth="1"/>
    <col min="69" max="69" width="10.875" bestFit="1" customWidth="1"/>
    <col min="70" max="70" width="7" bestFit="1" customWidth="1"/>
    <col min="71" max="71" width="6.875" bestFit="1" customWidth="1"/>
    <col min="72" max="72" width="6.25" bestFit="1" customWidth="1"/>
    <col min="73" max="73" width="7.5" bestFit="1" customWidth="1"/>
    <col min="74" max="74" width="9.25" bestFit="1" customWidth="1"/>
    <col min="75" max="75" width="6" bestFit="1" customWidth="1"/>
    <col min="76" max="76" width="9.5" bestFit="1" customWidth="1"/>
    <col min="77" max="77" width="5.5" bestFit="1" customWidth="1"/>
    <col min="78" max="78" width="9.75" bestFit="1" customWidth="1"/>
    <col min="79" max="79" width="8" bestFit="1" customWidth="1"/>
    <col min="80" max="80" width="7.875" bestFit="1" customWidth="1"/>
    <col min="81" max="81" width="7.125" bestFit="1" customWidth="1"/>
    <col min="82" max="82" width="6" bestFit="1" customWidth="1"/>
    <col min="83" max="83" width="7.875" bestFit="1" customWidth="1"/>
    <col min="84" max="84" width="7.25" bestFit="1" customWidth="1"/>
    <col min="85" max="85" width="7.5" bestFit="1" customWidth="1"/>
    <col min="86" max="86" width="7.75" bestFit="1" customWidth="1"/>
    <col min="87" max="87" width="7.375" bestFit="1" customWidth="1"/>
    <col min="88" max="88" width="5.375" bestFit="1" customWidth="1"/>
    <col min="89" max="89" width="5.25" bestFit="1" customWidth="1"/>
    <col min="90" max="90" width="7.5" bestFit="1" customWidth="1"/>
    <col min="91" max="91" width="12.75" bestFit="1" customWidth="1"/>
    <col min="92" max="92" width="6.75" bestFit="1" customWidth="1"/>
    <col min="94" max="94" width="11" bestFit="1" customWidth="1"/>
    <col min="95" max="95" width="10.25" bestFit="1" customWidth="1"/>
    <col min="96" max="96" width="7.25" bestFit="1" customWidth="1"/>
    <col min="97" max="97" width="6.25" bestFit="1" customWidth="1"/>
    <col min="98" max="98" width="5.25" bestFit="1" customWidth="1"/>
    <col min="99" max="99" width="9.5" bestFit="1" customWidth="1"/>
    <col min="100" max="100" width="5.25" bestFit="1" customWidth="1"/>
    <col min="101" max="101" width="6.375" bestFit="1" customWidth="1"/>
    <col min="102" max="102" width="14.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217</v>
      </c>
    </row>
    <row r="2" spans="1:8" x14ac:dyDescent="0.2">
      <c r="A2" t="s">
        <v>69</v>
      </c>
      <c r="B2" t="s">
        <v>70</v>
      </c>
      <c r="C2" t="s">
        <v>9</v>
      </c>
      <c r="D2">
        <v>39</v>
      </c>
      <c r="E2">
        <v>197</v>
      </c>
      <c r="F2">
        <v>109</v>
      </c>
      <c r="G2" t="s">
        <v>10</v>
      </c>
      <c r="H2">
        <f>F2/((E2/100))^2</f>
        <v>28.08626864902471</v>
      </c>
    </row>
    <row r="3" spans="1:8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f>F3/((E3/100))^2</f>
        <v>32.537347215934815</v>
      </c>
    </row>
    <row r="4" spans="1:8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f>F4/((E4/100))^2</f>
        <v>20.811654526534856</v>
      </c>
    </row>
    <row r="5" spans="1:8" x14ac:dyDescent="0.2">
      <c r="A5" t="s">
        <v>95</v>
      </c>
      <c r="B5" t="s">
        <v>96</v>
      </c>
      <c r="C5" t="s">
        <v>13</v>
      </c>
      <c r="D5">
        <v>56</v>
      </c>
      <c r="E5">
        <v>197</v>
      </c>
      <c r="F5">
        <v>81</v>
      </c>
      <c r="G5" t="s">
        <v>10</v>
      </c>
      <c r="H5">
        <f>F5/((E5/100))^2</f>
        <v>20.871447344688089</v>
      </c>
    </row>
    <row r="6" spans="1:8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f>F6/((E6/100))^2</f>
        <v>29.270994027135</v>
      </c>
    </row>
    <row r="7" spans="1:8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f>F7/((E7/100))^2</f>
        <v>33.95918367346939</v>
      </c>
    </row>
    <row r="8" spans="1:8" x14ac:dyDescent="0.2">
      <c r="A8" t="s">
        <v>201</v>
      </c>
      <c r="B8" t="s">
        <v>202</v>
      </c>
      <c r="C8" t="s">
        <v>9</v>
      </c>
      <c r="D8">
        <v>43</v>
      </c>
      <c r="E8">
        <v>190</v>
      </c>
      <c r="F8">
        <v>81</v>
      </c>
      <c r="G8" t="s">
        <v>10</v>
      </c>
      <c r="H8">
        <f>F8/((E8/100))^2</f>
        <v>22.437673130193907</v>
      </c>
    </row>
    <row r="9" spans="1:8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f>F9/((E9/100))^2</f>
        <v>18.467220683287167</v>
      </c>
    </row>
    <row r="10" spans="1:8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f>F10/((E10/100))^2</f>
        <v>43.500892325996439</v>
      </c>
    </row>
    <row r="11" spans="1:8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f>F11/((E11/100))^2</f>
        <v>32.368549813692653</v>
      </c>
    </row>
    <row r="12" spans="1:8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f>F12/((E12/100))^2</f>
        <v>15.396691220867044</v>
      </c>
    </row>
    <row r="13" spans="1:8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f>F13/((E13/100))^2</f>
        <v>27.636054421768712</v>
      </c>
    </row>
    <row r="14" spans="1:8" x14ac:dyDescent="0.2">
      <c r="A14" t="s">
        <v>133</v>
      </c>
      <c r="B14" t="s">
        <v>134</v>
      </c>
      <c r="C14" t="s">
        <v>13</v>
      </c>
      <c r="D14">
        <v>44</v>
      </c>
      <c r="E14">
        <v>189</v>
      </c>
      <c r="F14">
        <v>101</v>
      </c>
      <c r="G14" t="s">
        <v>10</v>
      </c>
      <c r="H14">
        <f>F14/((E14/100))^2</f>
        <v>28.274684359340444</v>
      </c>
    </row>
    <row r="15" spans="1:8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f>F15/((E15/100))^2</f>
        <v>17.006364503079183</v>
      </c>
    </row>
    <row r="16" spans="1:8" x14ac:dyDescent="0.2">
      <c r="A16" t="s">
        <v>157</v>
      </c>
      <c r="B16" t="s">
        <v>158</v>
      </c>
      <c r="C16" t="s">
        <v>13</v>
      </c>
      <c r="D16">
        <v>25</v>
      </c>
      <c r="E16">
        <v>189</v>
      </c>
      <c r="F16">
        <v>119</v>
      </c>
      <c r="G16" t="s">
        <v>10</v>
      </c>
      <c r="H16">
        <f>F16/((E16/100))^2</f>
        <v>33.313737017440722</v>
      </c>
    </row>
    <row r="17" spans="1:8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f>F17/((E17/100))^2</f>
        <v>32.249395323837675</v>
      </c>
    </row>
    <row r="18" spans="1:8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f>F18/((E18/100))^2</f>
        <v>41.015624999999993</v>
      </c>
    </row>
    <row r="19" spans="1:8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f>F19/((E19/100))^2</f>
        <v>21.453573713726524</v>
      </c>
    </row>
    <row r="20" spans="1:8" x14ac:dyDescent="0.2">
      <c r="A20" t="s">
        <v>57</v>
      </c>
      <c r="B20" t="s">
        <v>58</v>
      </c>
      <c r="C20" t="s">
        <v>13</v>
      </c>
      <c r="D20">
        <v>47</v>
      </c>
      <c r="E20">
        <v>187</v>
      </c>
      <c r="F20">
        <v>88</v>
      </c>
      <c r="G20" t="s">
        <v>10</v>
      </c>
      <c r="H20">
        <f>F20/((E20/100))^2</f>
        <v>25.165146272412706</v>
      </c>
    </row>
    <row r="21" spans="1:8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f>F21/((E21/100))^2</f>
        <v>31.634581999151262</v>
      </c>
    </row>
    <row r="22" spans="1:8" x14ac:dyDescent="0.2">
      <c r="A22" t="s">
        <v>169</v>
      </c>
      <c r="B22" t="s">
        <v>170</v>
      </c>
      <c r="C22" t="s">
        <v>13</v>
      </c>
      <c r="D22">
        <v>48</v>
      </c>
      <c r="E22">
        <v>187</v>
      </c>
      <c r="F22">
        <v>84</v>
      </c>
      <c r="G22" t="s">
        <v>10</v>
      </c>
      <c r="H22">
        <f>F22/((E22/100))^2</f>
        <v>24.021275987303035</v>
      </c>
    </row>
    <row r="23" spans="1:8" x14ac:dyDescent="0.2">
      <c r="A23" t="s">
        <v>185</v>
      </c>
      <c r="B23" t="s">
        <v>186</v>
      </c>
      <c r="C23" t="s">
        <v>13</v>
      </c>
      <c r="D23">
        <v>34</v>
      </c>
      <c r="E23">
        <v>187</v>
      </c>
      <c r="F23">
        <v>81</v>
      </c>
      <c r="G23" t="s">
        <v>10</v>
      </c>
      <c r="H23">
        <f>F23/((E23/100))^2</f>
        <v>23.163373273470786</v>
      </c>
    </row>
    <row r="24" spans="1:8" x14ac:dyDescent="0.2">
      <c r="A24" t="s">
        <v>55</v>
      </c>
      <c r="B24" t="s">
        <v>56</v>
      </c>
      <c r="C24" t="s">
        <v>9</v>
      </c>
      <c r="D24">
        <v>52</v>
      </c>
      <c r="E24">
        <v>186</v>
      </c>
      <c r="F24">
        <v>104</v>
      </c>
      <c r="G24" t="s">
        <v>10</v>
      </c>
      <c r="H24">
        <f>F24/((E24/100))^2</f>
        <v>30.061278760550348</v>
      </c>
    </row>
    <row r="25" spans="1:8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f>F25/((E25/100))^2</f>
        <v>44.140624999999993</v>
      </c>
    </row>
    <row r="26" spans="1:8" x14ac:dyDescent="0.2">
      <c r="A26" t="s">
        <v>49</v>
      </c>
      <c r="B26" t="s">
        <v>50</v>
      </c>
      <c r="C26" t="s">
        <v>9</v>
      </c>
      <c r="D26">
        <v>50</v>
      </c>
      <c r="E26">
        <v>185</v>
      </c>
      <c r="F26">
        <v>86</v>
      </c>
      <c r="G26" t="s">
        <v>10</v>
      </c>
      <c r="H26">
        <f>F26/((E26/100))^2</f>
        <v>25.127830533235937</v>
      </c>
    </row>
    <row r="27" spans="1:8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f>F27/((E27/100))^2</f>
        <v>42.060567216792172</v>
      </c>
    </row>
    <row r="28" spans="1:8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f>F28/((E28/100))^2</f>
        <v>34.25925925925926</v>
      </c>
    </row>
    <row r="29" spans="1:8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f>F29/((E29/100))^2</f>
        <v>19.100091827364558</v>
      </c>
    </row>
    <row r="30" spans="1:8" x14ac:dyDescent="0.2">
      <c r="A30" t="s">
        <v>193</v>
      </c>
      <c r="B30" t="s">
        <v>194</v>
      </c>
      <c r="C30" t="s">
        <v>9</v>
      </c>
      <c r="D30">
        <v>21</v>
      </c>
      <c r="E30">
        <v>185</v>
      </c>
      <c r="F30">
        <v>62</v>
      </c>
      <c r="G30" t="s">
        <v>10</v>
      </c>
      <c r="H30">
        <f>F30/((E30/100))^2</f>
        <v>18.115412710007302</v>
      </c>
    </row>
    <row r="31" spans="1:8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f>F31/((E31/100))^2</f>
        <v>32.660763536072004</v>
      </c>
    </row>
    <row r="32" spans="1:8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f>F32/((E32/100))^2</f>
        <v>14.056643065389423</v>
      </c>
    </row>
    <row r="33" spans="1:8" x14ac:dyDescent="0.2">
      <c r="A33" t="s">
        <v>195</v>
      </c>
      <c r="B33" t="s">
        <v>196</v>
      </c>
      <c r="C33" t="s">
        <v>13</v>
      </c>
      <c r="D33">
        <v>48</v>
      </c>
      <c r="E33">
        <v>185</v>
      </c>
      <c r="F33">
        <v>91</v>
      </c>
      <c r="G33" t="s">
        <v>10</v>
      </c>
      <c r="H33">
        <f>F33/((E33/100))^2</f>
        <v>26.588750913075234</v>
      </c>
    </row>
    <row r="34" spans="1:8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f>F34/((E34/100))^2</f>
        <v>23.20054323223178</v>
      </c>
    </row>
    <row r="35" spans="1:8" x14ac:dyDescent="0.2">
      <c r="A35" t="s">
        <v>25</v>
      </c>
      <c r="B35" t="s">
        <v>26</v>
      </c>
      <c r="C35" t="s">
        <v>9</v>
      </c>
      <c r="D35">
        <v>31</v>
      </c>
      <c r="E35">
        <v>183</v>
      </c>
      <c r="F35">
        <v>78</v>
      </c>
      <c r="G35" t="s">
        <v>10</v>
      </c>
      <c r="H35">
        <f>F35/((E35/100))^2</f>
        <v>23.291229956104985</v>
      </c>
    </row>
    <row r="36" spans="1:8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f>F36/((E36/100))^2</f>
        <v>22.308149910767405</v>
      </c>
    </row>
    <row r="37" spans="1:8" x14ac:dyDescent="0.2">
      <c r="A37" t="s">
        <v>91</v>
      </c>
      <c r="B37" t="s">
        <v>92</v>
      </c>
      <c r="C37" t="s">
        <v>13</v>
      </c>
      <c r="D37">
        <v>43</v>
      </c>
      <c r="E37">
        <v>182</v>
      </c>
      <c r="F37">
        <v>55</v>
      </c>
      <c r="G37" t="s">
        <v>10</v>
      </c>
      <c r="H37">
        <f>F37/((E37/100))^2</f>
        <v>16.604274846033086</v>
      </c>
    </row>
    <row r="38" spans="1:8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f>F38/((E38/100))^2</f>
        <v>29.242108636436463</v>
      </c>
    </row>
    <row r="39" spans="1:8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f>F39/((E39/100))^2</f>
        <v>29.717291255752794</v>
      </c>
    </row>
    <row r="40" spans="1:8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f>F40/((E40/100))^2</f>
        <v>34.577632361689474</v>
      </c>
    </row>
    <row r="41" spans="1:8" x14ac:dyDescent="0.2">
      <c r="A41" t="s">
        <v>211</v>
      </c>
      <c r="B41" t="s">
        <v>212</v>
      </c>
      <c r="C41" t="s">
        <v>9</v>
      </c>
      <c r="D41">
        <v>20</v>
      </c>
      <c r="E41">
        <v>180</v>
      </c>
      <c r="F41">
        <v>68</v>
      </c>
      <c r="G41" t="s">
        <v>10</v>
      </c>
      <c r="H41">
        <f>F41/((E41/100))^2</f>
        <v>20.987654320987652</v>
      </c>
    </row>
    <row r="42" spans="1:8" x14ac:dyDescent="0.2">
      <c r="A42" t="s">
        <v>113</v>
      </c>
      <c r="B42" t="s">
        <v>114</v>
      </c>
      <c r="C42" t="s">
        <v>9</v>
      </c>
      <c r="D42">
        <v>18</v>
      </c>
      <c r="E42">
        <v>179</v>
      </c>
      <c r="F42">
        <v>91</v>
      </c>
      <c r="G42" t="s">
        <v>10</v>
      </c>
      <c r="H42">
        <f>F42/((E42/100))^2</f>
        <v>28.40111107643332</v>
      </c>
    </row>
    <row r="43" spans="1:8" x14ac:dyDescent="0.2">
      <c r="A43" t="s">
        <v>83</v>
      </c>
      <c r="B43" t="s">
        <v>84</v>
      </c>
      <c r="C43" t="s">
        <v>13</v>
      </c>
      <c r="D43">
        <v>41</v>
      </c>
      <c r="E43">
        <v>178</v>
      </c>
      <c r="F43">
        <v>104</v>
      </c>
      <c r="G43" t="s">
        <v>10</v>
      </c>
      <c r="H43">
        <f>F43/((E43/100))^2</f>
        <v>32.824138366367883</v>
      </c>
    </row>
    <row r="44" spans="1:8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f>F44/((E44/100))^2</f>
        <v>28.060018903591683</v>
      </c>
    </row>
    <row r="45" spans="1:8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f>F45/((E45/100))^2</f>
        <v>17.441263978660103</v>
      </c>
    </row>
    <row r="46" spans="1:8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f>F46/((E46/100))^2</f>
        <v>19.605191995673341</v>
      </c>
    </row>
    <row r="47" spans="1:8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f>F47/((E47/100))^2</f>
        <v>21.561909262759922</v>
      </c>
    </row>
    <row r="48" spans="1:8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f>F48/((E48/100))^2</f>
        <v>13.275718450645565</v>
      </c>
    </row>
    <row r="49" spans="1:8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f>F49/((E49/100))^2</f>
        <v>34.865702479338843</v>
      </c>
    </row>
    <row r="50" spans="1:8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f>F50/((E50/100))^2</f>
        <v>34.74890574359317</v>
      </c>
    </row>
    <row r="51" spans="1:8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f>F51/((E51/100))^2</f>
        <v>41.873278236914608</v>
      </c>
    </row>
    <row r="52" spans="1:8" x14ac:dyDescent="0.2">
      <c r="A52" t="s">
        <v>41</v>
      </c>
      <c r="B52" t="s">
        <v>42</v>
      </c>
      <c r="C52" t="s">
        <v>13</v>
      </c>
      <c r="D52">
        <v>33</v>
      </c>
      <c r="E52">
        <v>176</v>
      </c>
      <c r="F52">
        <v>119</v>
      </c>
      <c r="G52" t="s">
        <v>10</v>
      </c>
      <c r="H52">
        <f>F52/((E52/100))^2</f>
        <v>38.41683884297521</v>
      </c>
    </row>
    <row r="53" spans="1:8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f>F53/((E53/100))^2</f>
        <v>23.875114784205696</v>
      </c>
    </row>
    <row r="54" spans="1:8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f>F54/((E54/100))^2</f>
        <v>32.690541781450875</v>
      </c>
    </row>
    <row r="55" spans="1:8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f>F55/((E55/100))^2</f>
        <v>45.032252829729401</v>
      </c>
    </row>
    <row r="56" spans="1:8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f>F56/((E56/100))^2</f>
        <v>31.17913832199547</v>
      </c>
    </row>
    <row r="57" spans="1:8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f>F57/((E57/100))^2</f>
        <v>32.051282051282051</v>
      </c>
    </row>
    <row r="58" spans="1:8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f>F58/((E58/100))^2</f>
        <v>35.349072086857717</v>
      </c>
    </row>
    <row r="59" spans="1:8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f>F59/((E59/100))^2</f>
        <v>25.308641975308639</v>
      </c>
    </row>
    <row r="60" spans="1:8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f>F60/((E60/100))^2</f>
        <v>21.256244021681368</v>
      </c>
    </row>
    <row r="61" spans="1:8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f>F61/((E61/100))^2</f>
        <v>21.545090797168363</v>
      </c>
    </row>
    <row r="62" spans="1:8" x14ac:dyDescent="0.2">
      <c r="A62" t="s">
        <v>199</v>
      </c>
      <c r="B62" t="s">
        <v>200</v>
      </c>
      <c r="C62" t="s">
        <v>9</v>
      </c>
      <c r="D62">
        <v>25</v>
      </c>
      <c r="E62">
        <v>175</v>
      </c>
      <c r="F62">
        <v>102</v>
      </c>
      <c r="G62" t="s">
        <v>10</v>
      </c>
      <c r="H62">
        <f>F62/((E62/100))^2</f>
        <v>33.306122448979593</v>
      </c>
    </row>
    <row r="63" spans="1:8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f>F63/((E63/100))^2</f>
        <v>25.432685955872639</v>
      </c>
    </row>
    <row r="64" spans="1:8" x14ac:dyDescent="0.2">
      <c r="A64" t="s">
        <v>79</v>
      </c>
      <c r="B64" t="s">
        <v>80</v>
      </c>
      <c r="C64" t="s">
        <v>13</v>
      </c>
      <c r="D64">
        <v>34</v>
      </c>
      <c r="E64">
        <v>174</v>
      </c>
      <c r="F64">
        <v>67</v>
      </c>
      <c r="G64" t="s">
        <v>10</v>
      </c>
      <c r="H64">
        <f>F64/((E64/100))^2</f>
        <v>22.129739727837229</v>
      </c>
    </row>
    <row r="65" spans="1:8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f>F65/((E65/100))^2</f>
        <v>42.607897153351701</v>
      </c>
    </row>
    <row r="66" spans="1:8" x14ac:dyDescent="0.2">
      <c r="A66" t="s">
        <v>18</v>
      </c>
      <c r="B66" t="s">
        <v>19</v>
      </c>
      <c r="C66" t="s">
        <v>13</v>
      </c>
      <c r="D66">
        <v>44</v>
      </c>
      <c r="E66">
        <v>173</v>
      </c>
      <c r="F66">
        <v>92</v>
      </c>
      <c r="G66" t="s">
        <v>10</v>
      </c>
      <c r="H66">
        <f>F66/((E66/100))^2</f>
        <v>30.73941661933242</v>
      </c>
    </row>
    <row r="67" spans="1:8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f>F67/((E67/100))^2</f>
        <v>28.725603371902601</v>
      </c>
    </row>
    <row r="68" spans="1:8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f>F68/((E68/100))^2</f>
        <v>17.802104368158147</v>
      </c>
    </row>
    <row r="69" spans="1:8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f>F69/((E69/100))^2</f>
        <v>44.140624999999993</v>
      </c>
    </row>
    <row r="70" spans="1:8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f>F70/((E70/100))^2</f>
        <v>22.600262984878366</v>
      </c>
    </row>
    <row r="71" spans="1:8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f>F71/((E71/100))^2</f>
        <v>42.324128862590399</v>
      </c>
    </row>
    <row r="72" spans="1:8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f>F72/((E72/100))^2</f>
        <v>16.139108704706373</v>
      </c>
    </row>
    <row r="73" spans="1:8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f>F73/((E73/100))^2</f>
        <v>33.145211860610942</v>
      </c>
    </row>
    <row r="74" spans="1:8" x14ac:dyDescent="0.2">
      <c r="A74" t="s">
        <v>37</v>
      </c>
      <c r="B74" t="s">
        <v>38</v>
      </c>
      <c r="C74" t="s">
        <v>13</v>
      </c>
      <c r="D74">
        <v>39</v>
      </c>
      <c r="E74">
        <v>173</v>
      </c>
      <c r="F74">
        <v>52</v>
      </c>
      <c r="G74" t="s">
        <v>10</v>
      </c>
      <c r="H74">
        <f>F74/((E74/100))^2</f>
        <v>17.374452871796585</v>
      </c>
    </row>
    <row r="75" spans="1:8" x14ac:dyDescent="0.2">
      <c r="A75" t="s">
        <v>171</v>
      </c>
      <c r="B75" t="s">
        <v>172</v>
      </c>
      <c r="C75" t="s">
        <v>9</v>
      </c>
      <c r="D75">
        <v>32</v>
      </c>
      <c r="E75">
        <v>173</v>
      </c>
      <c r="F75">
        <v>52</v>
      </c>
      <c r="G75" t="s">
        <v>10</v>
      </c>
      <c r="H75">
        <f>F75/((E75/100))^2</f>
        <v>17.374452871796585</v>
      </c>
    </row>
    <row r="76" spans="1:8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f>F76/((E76/100))^2</f>
        <v>26.298487836949374</v>
      </c>
    </row>
    <row r="77" spans="1:8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f>F77/((E77/100))^2</f>
        <v>47.668642845697796</v>
      </c>
    </row>
    <row r="78" spans="1:8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f>F78/((E78/100))^2</f>
        <v>27.994736989445986</v>
      </c>
    </row>
    <row r="79" spans="1:8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f>F79/((E79/100))^2</f>
        <v>16.139108704706373</v>
      </c>
    </row>
    <row r="80" spans="1:8" x14ac:dyDescent="0.2">
      <c r="A80" t="s">
        <v>191</v>
      </c>
      <c r="B80" t="s">
        <v>192</v>
      </c>
      <c r="C80" t="s">
        <v>9</v>
      </c>
      <c r="D80">
        <v>21</v>
      </c>
      <c r="E80">
        <v>173</v>
      </c>
      <c r="F80">
        <v>100</v>
      </c>
      <c r="G80" t="s">
        <v>10</v>
      </c>
      <c r="H80">
        <f>F80/((E80/100))^2</f>
        <v>33.412409368839583</v>
      </c>
    </row>
    <row r="81" spans="1:8" x14ac:dyDescent="0.2">
      <c r="A81" t="s">
        <v>53</v>
      </c>
      <c r="B81" t="s">
        <v>54</v>
      </c>
      <c r="C81" t="s">
        <v>9</v>
      </c>
      <c r="D81">
        <v>20</v>
      </c>
      <c r="E81">
        <v>169</v>
      </c>
      <c r="F81">
        <v>90</v>
      </c>
      <c r="G81" t="s">
        <v>10</v>
      </c>
      <c r="H81">
        <f>F81/((E81/100))^2</f>
        <v>31.511501698119819</v>
      </c>
    </row>
    <row r="82" spans="1:8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f>F82/((E82/100))^2</f>
        <v>32.660785690302497</v>
      </c>
    </row>
    <row r="83" spans="1:8" x14ac:dyDescent="0.2">
      <c r="A83" t="s">
        <v>159</v>
      </c>
      <c r="B83" t="s">
        <v>160</v>
      </c>
      <c r="C83" t="s">
        <v>9</v>
      </c>
      <c r="D83">
        <v>52</v>
      </c>
      <c r="E83">
        <v>169</v>
      </c>
      <c r="F83">
        <v>70</v>
      </c>
      <c r="G83" t="s">
        <v>10</v>
      </c>
      <c r="H83">
        <f>F83/((E83/100))^2</f>
        <v>24.508945765204302</v>
      </c>
    </row>
    <row r="84" spans="1:8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f>F84/((E84/100))^2</f>
        <v>30.461118308182492</v>
      </c>
    </row>
    <row r="85" spans="1:8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f>F85/((E85/100))^2</f>
        <v>13.285152513550857</v>
      </c>
    </row>
    <row r="86" spans="1:8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f>F86/((E86/100))^2</f>
        <v>31.884366032522056</v>
      </c>
    </row>
    <row r="87" spans="1:8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f>F87/((E87/100))^2</f>
        <v>17.619986850756082</v>
      </c>
    </row>
    <row r="88" spans="1:8" x14ac:dyDescent="0.2">
      <c r="A88" t="s">
        <v>197</v>
      </c>
      <c r="B88" t="s">
        <v>198</v>
      </c>
      <c r="C88" t="s">
        <v>9</v>
      </c>
      <c r="D88">
        <v>35</v>
      </c>
      <c r="E88">
        <v>166</v>
      </c>
      <c r="F88">
        <v>120</v>
      </c>
      <c r="G88" t="s">
        <v>10</v>
      </c>
      <c r="H88">
        <f>F88/((E88/100))^2</f>
        <v>43.547684714762667</v>
      </c>
    </row>
    <row r="89" spans="1:8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f>F89/((E89/100))^2</f>
        <v>29.296874999999993</v>
      </c>
    </row>
    <row r="90" spans="1:8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f>F90/((E90/100))^2</f>
        <v>32.314335554348133</v>
      </c>
    </row>
    <row r="91" spans="1:8" x14ac:dyDescent="0.2">
      <c r="A91" t="s">
        <v>93</v>
      </c>
      <c r="B91" t="s">
        <v>94</v>
      </c>
      <c r="C91" t="s">
        <v>13</v>
      </c>
      <c r="D91">
        <v>41</v>
      </c>
      <c r="E91">
        <v>160</v>
      </c>
      <c r="F91">
        <v>74</v>
      </c>
      <c r="G91" t="s">
        <v>10</v>
      </c>
      <c r="H91">
        <f>F91/((E91/100))^2</f>
        <v>28.906249999999993</v>
      </c>
    </row>
    <row r="92" spans="1:8" x14ac:dyDescent="0.2">
      <c r="A92" t="s">
        <v>137</v>
      </c>
      <c r="B92" t="s">
        <v>138</v>
      </c>
      <c r="C92" t="s">
        <v>9</v>
      </c>
      <c r="D92">
        <v>42</v>
      </c>
      <c r="E92">
        <v>160</v>
      </c>
      <c r="F92">
        <v>76</v>
      </c>
      <c r="G92" t="s">
        <v>10</v>
      </c>
      <c r="H92">
        <f>F92/((E92/100))^2</f>
        <v>29.687499999999993</v>
      </c>
    </row>
    <row r="93" spans="1:8" x14ac:dyDescent="0.2">
      <c r="A93" t="s">
        <v>141</v>
      </c>
      <c r="B93" t="s">
        <v>142</v>
      </c>
      <c r="C93" t="s">
        <v>13</v>
      </c>
      <c r="D93">
        <v>39</v>
      </c>
      <c r="E93">
        <v>159</v>
      </c>
      <c r="F93">
        <v>101</v>
      </c>
      <c r="G93" t="s">
        <v>10</v>
      </c>
      <c r="H93">
        <f>F93/((E93/100))^2</f>
        <v>39.950951307305878</v>
      </c>
    </row>
    <row r="94" spans="1:8" x14ac:dyDescent="0.2">
      <c r="A94" t="s">
        <v>61</v>
      </c>
      <c r="B94" t="s">
        <v>62</v>
      </c>
      <c r="C94" t="s">
        <v>9</v>
      </c>
      <c r="D94">
        <v>45</v>
      </c>
      <c r="E94">
        <v>158</v>
      </c>
      <c r="F94">
        <v>93</v>
      </c>
      <c r="G94" t="s">
        <v>10</v>
      </c>
      <c r="H94">
        <f>F94/((E94/100))^2</f>
        <v>37.25364524915878</v>
      </c>
    </row>
    <row r="95" spans="1:8" x14ac:dyDescent="0.2">
      <c r="A95" t="s">
        <v>75</v>
      </c>
      <c r="B95" t="s">
        <v>76</v>
      </c>
      <c r="C95" t="s">
        <v>13</v>
      </c>
      <c r="D95">
        <v>55</v>
      </c>
      <c r="E95">
        <v>158</v>
      </c>
      <c r="F95">
        <v>69</v>
      </c>
      <c r="G95" t="s">
        <v>10</v>
      </c>
      <c r="H95">
        <f>F95/((E95/100))^2</f>
        <v>27.639801313892001</v>
      </c>
    </row>
    <row r="96" spans="1:8" x14ac:dyDescent="0.2">
      <c r="A96" t="s">
        <v>7</v>
      </c>
      <c r="B96" t="s">
        <v>8</v>
      </c>
      <c r="C96" t="s">
        <v>9</v>
      </c>
      <c r="D96">
        <v>32</v>
      </c>
      <c r="E96">
        <v>157</v>
      </c>
      <c r="F96">
        <v>88</v>
      </c>
      <c r="G96" t="s">
        <v>10</v>
      </c>
      <c r="H96">
        <f>F96/((E96/100))^2</f>
        <v>35.701245486632317</v>
      </c>
    </row>
    <row r="97" spans="1:8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f>F97/((E97/100))^2</f>
        <v>26.038781163434905</v>
      </c>
    </row>
    <row r="98" spans="1:8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f>F98/((E98/100))^2</f>
        <v>27.669270833333336</v>
      </c>
    </row>
    <row r="99" spans="1:8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f>F99/((E99/100))^2</f>
        <v>34.331013389095226</v>
      </c>
    </row>
    <row r="100" spans="1:8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f>F100/((E100/100))^2</f>
        <v>47.466428658363419</v>
      </c>
    </row>
    <row r="101" spans="1:8" x14ac:dyDescent="0.2">
      <c r="A101" t="s">
        <v>175</v>
      </c>
      <c r="B101" t="s">
        <v>176</v>
      </c>
      <c r="C101" t="s">
        <v>9</v>
      </c>
      <c r="D101">
        <v>46</v>
      </c>
      <c r="E101">
        <v>156</v>
      </c>
      <c r="F101">
        <v>107</v>
      </c>
      <c r="G101" t="s">
        <v>10</v>
      </c>
      <c r="H101">
        <f>F101/((E101/100))^2</f>
        <v>43.967784352399732</v>
      </c>
    </row>
    <row r="102" spans="1:8" x14ac:dyDescent="0.2">
      <c r="A102" t="s">
        <v>216</v>
      </c>
      <c r="G102">
        <f>SUBTOTAL(103,Tabela1[country])</f>
        <v>100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Arkusz2</vt:lpstr>
      <vt:lpstr>Arkusz3</vt:lpstr>
      <vt:lpstr>Arkusz4</vt:lpstr>
      <vt:lpstr>Arkusz5</vt:lpstr>
      <vt:lpstr>Arkusz7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s-115-30</dc:creator>
  <cp:lastModifiedBy>RisSetupInstall</cp:lastModifiedBy>
  <dcterms:created xsi:type="dcterms:W3CDTF">2024-04-12T08:24:14Z</dcterms:created>
  <dcterms:modified xsi:type="dcterms:W3CDTF">2024-04-12T08:24:14Z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