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ler\Dropbox\__OPORA\2017\RITA\"/>
    </mc:Choice>
  </mc:AlternateContent>
  <bookViews>
    <workbookView xWindow="0" yWindow="0" windowWidth="20490" windowHeight="8745"/>
  </bookViews>
  <sheets>
    <sheet name="Sheet1" sheetId="1" r:id="rId1"/>
    <sheet name="Sheet2" sheetId="2" r:id="rId2"/>
  </sheets>
  <definedNames>
    <definedName name="_xlnm._FilterDatabase" localSheetId="1" hidden="1">Sheet2!$A$1:$H$807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  <c r="C48" i="1"/>
  <c r="C41" i="1"/>
  <c r="C42" i="1"/>
  <c r="C43" i="1"/>
  <c r="C40" i="1"/>
  <c r="C39" i="1"/>
  <c r="C38" i="1"/>
  <c r="C36" i="1"/>
  <c r="C35" i="1"/>
  <c r="C28" i="1"/>
  <c r="C20" i="1"/>
  <c r="C15" i="1"/>
  <c r="C12" i="1"/>
  <c r="C8" i="1"/>
  <c r="C9" i="1"/>
  <c r="C10" i="1"/>
  <c r="C7" i="1"/>
  <c r="C4" i="1"/>
  <c r="C3" i="1"/>
  <c r="C5" i="1"/>
  <c r="C6" i="1"/>
  <c r="C11" i="1"/>
  <c r="C13" i="1"/>
  <c r="C14" i="1"/>
  <c r="C16" i="1"/>
  <c r="C17" i="1"/>
  <c r="C18" i="1"/>
  <c r="C19" i="1"/>
  <c r="C21" i="1"/>
  <c r="C22" i="1"/>
  <c r="C23" i="1"/>
  <c r="C24" i="1"/>
  <c r="C25" i="1"/>
  <c r="C26" i="1"/>
  <c r="C27" i="1"/>
  <c r="C29" i="1"/>
  <c r="C30" i="1"/>
  <c r="C31" i="1"/>
  <c r="C32" i="1"/>
  <c r="C33" i="1"/>
  <c r="C37" i="1"/>
  <c r="C44" i="1"/>
  <c r="C45" i="1"/>
  <c r="C46" i="1"/>
  <c r="C47" i="1"/>
  <c r="C49" i="1"/>
  <c r="C50" i="1"/>
  <c r="C51" i="1"/>
  <c r="C52" i="1"/>
  <c r="C53" i="1"/>
  <c r="C2" i="1"/>
  <c r="K7" i="1"/>
  <c r="K8" i="1"/>
  <c r="K9" i="1"/>
  <c r="K10" i="1"/>
  <c r="K11" i="1"/>
  <c r="K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<sst xmlns="http://schemas.openxmlformats.org/spreadsheetml/2006/main" count="56" uniqueCount="56">
  <si>
    <t>Закарпатська область</t>
  </si>
  <si>
    <t>Капітальний ремонт вул. Закарпатської, м. Ужгород</t>
  </si>
  <si>
    <t>Капітальний ремонт вул. Собранецької (від вул. Підгірної до вул. Митної), м. Ужгород</t>
  </si>
  <si>
    <t>Капітальний ремонт вул. Миру, с. Худльово Ужгородського району</t>
  </si>
  <si>
    <t>Капітальний ремонт вул. № 1, с. Ярок Ужгородського району</t>
  </si>
  <si>
    <t>Капітальний ремонт вул. № 11, с. Ярок Ужгородського району</t>
  </si>
  <si>
    <t>Капітальний ремонт вул. Перемоги, с. Р. Комарівці Ужгородського району</t>
  </si>
  <si>
    <t>Капітальний ремонт вул. Жовтневої, с. Р. Комарівці Ужгородського району</t>
  </si>
  <si>
    <t>Капітальний ремонт вул. Петефі, с. Холмець Ужгородського району</t>
  </si>
  <si>
    <t>Капітальний ремонт вул. Запотоцької, с. Пацканьово Ужгородського району</t>
  </si>
  <si>
    <t>Капітальний ремонт вул. Побічної від буд. 1 до буд. 82, с. Лінці Ужгородського району</t>
  </si>
  <si>
    <t>Капітальний ремонт дороги по вул. Вербовій, с. Червоне Ужгородського району</t>
  </si>
  <si>
    <t>Будівництво продовження вул. Кошута, с. Сюрте Ужгородського району</t>
  </si>
  <si>
    <t>Капітальний ремонт вул. № 1, с. Стрипа Ужгородського району</t>
  </si>
  <si>
    <t>Капітальний ремонт вул. Шкільної, с. Анталовці Ужгородського району</t>
  </si>
  <si>
    <t>Капітальний ремонт фасадів (заміна вікон) класичної гімназії по вул. 8-го Березня, 44, м. Ужгород</t>
  </si>
  <si>
    <t>Капітальний ремонт терапевтичного відділення Ужгородської центральної міської клінічної лікарні по вул. Грибоєдова, м. Ужгород</t>
  </si>
  <si>
    <t>Реконструкція водогону Д-325 по вул. Можайського від вул. Минайської до вул. 8-го Березня, м. Ужгород</t>
  </si>
  <si>
    <t>Реконструкція пожежної насосної станції з РЧВ2 х 1000 куб. метрів в мікрорайоні “Сторожниця”, м. Ужгород</t>
  </si>
  <si>
    <t>Реконструкція каналізаційного колектора по вул. Тельмана, м. Ужгород</t>
  </si>
  <si>
    <t>Капітальний ремонт дороги від дорожнього знака с. Лази до будинку суботників довжиною 8 кілометрів Лазівської сільської ради Тячівського району</t>
  </si>
  <si>
    <t>Капітальний ремонт дороги по вул. Борканюка (від бази відпочинку “Валило” до кінця населеного пункту), с. Новоселиця Тячівського району</t>
  </si>
  <si>
    <t>Капітальний ремонт дороги по вул. Шевченка (від межі населеного пункту до будинку № 55), в с. Тисолово Тячівського району</t>
  </si>
  <si>
    <t>Капітальний ремонт ділянки дороги по вул. Миру (км 3 + 060 - км 3 + 608) у с. Руська Мокра Тячівського району</t>
  </si>
  <si>
    <t>Реконструкція існуючих будівель під дошкільний заклад в м. Рахів по вул. Б. Хмельницького, 105. Коригування</t>
  </si>
  <si>
    <t>Капітальний ремонт дорожнього покриття по вул. Борканюка, м. Рахів</t>
  </si>
  <si>
    <t>Капітальний ремонт ділянки вул. Б. Хмельницького (від буд. № 96 до моста) у м. Рахів</t>
  </si>
  <si>
    <t>Капітальний ремонт дорожнього покриття по вулицях Борканюка, Миру, І. Франка, смт Ясіня Рахівського району</t>
  </si>
  <si>
    <t>Капітальний ремонт вулиці Б. Хмельницького (ділянка № 2 від будинку № 13 до вул. Борканюка) в смт Великий Бичків</t>
  </si>
  <si>
    <t>Капітальний ремонт вул. Шевченка (ділянка № 1 від вул. Інтернаціональна до містка через потік “Млинівка”) в смт Великий Бичків</t>
  </si>
  <si>
    <t>Капітальний ремонт вул. Шевченка (ділянка № 2 від містка через потік “Млинівка” до будівлі № 35а) в смт Великий Бичків</t>
  </si>
  <si>
    <t>Капітальний ремонт вул. Шевченка (ділянка № 3 від будинку № 109 до вул. 8 Березня) в смт Великий Бичків</t>
  </si>
  <si>
    <t>Капітальний ремонт вул. Грицака (ділянка від вул. Грушевського до вул. Шевченка) в смт Великий Бичків</t>
  </si>
  <si>
    <t>Капітальний ремонт дороги по вул. Івана Франка, м. Хуст (перша черга від № 1 до р. Боронявка)</t>
  </si>
  <si>
    <t>Капітальний ремонт автодороги по вул. Терешкова, с. Iрлява Ужгородського району</t>
  </si>
  <si>
    <t>Капітальний ремонт мережі теплопостачання в м. Рахів, Закарпатської області, ділянка № 2</t>
  </si>
  <si>
    <t>Капітальний ремонт мережі теплопостачання в м. Рахів, Закарпатської області, ділянка № 1: від розподільчого колодязя № 1 до бойлерної</t>
  </si>
  <si>
    <t>Капітальний ремонт мережі теплопостачання в м. Рахів, Закарпатської області, ділянка № 3: від розподільчого колодязя № 2 до вул. Шевченка</t>
  </si>
  <si>
    <t>Капітальний ремонт вул. Леніна у селі Верхнє Водяне Рахівського району</t>
  </si>
  <si>
    <t>Капітальний ремонт вул. 70-річчя Жовтня у селі Верхнє Водяне Рахівського району</t>
  </si>
  <si>
    <t>Капітальний ремонт дороги від дорожнього знаку с. Лази до будинку суботників довжиною 8,0 км, Лазівської сільської ради, Тячівського району, Закарпатської області</t>
  </si>
  <si>
    <t>Капітальний ремонт будівлі в с. Тийглаш по вул. Сечені, 31 (ФАП), Ужгородського району Закарпатської області</t>
  </si>
  <si>
    <t>Капітальний ремонт ділянки місцевої автомобільної дороги обласного значення Шишлівці - КПП Малі Селменці в межах Паладь-Комарівецької сільської ради Ужгородського району Закарпатської області</t>
  </si>
  <si>
    <t>Капітальний ремонт автодороги по вул. Шевченка в с. Ірлява Ужгородського району Закарпатської області</t>
  </si>
  <si>
    <t>Капітальний ремонт вул. Шевченка км 1+184 - км 1+464 в с. Тур’ї Ремети, Перечинського району Закарпатської області</t>
  </si>
  <si>
    <t>Капітальний ремонт ділянки автомобільної дороги Тур’ї Ремети-Лумшори, км 0+000 - км 0+720 в межах Тур’я Реметівської сільської ради Перечинського району Закарпатської області</t>
  </si>
  <si>
    <t>Капітальний ремонт ділянки автомобільної дороги Тур’ї Ремети-Лумшори, км 11+340 - км 2+200 в межах Туричківської сільської ради Перечинського району Закарпатської області</t>
  </si>
  <si>
    <t>Капітальний ремонт приміщень відділення захворювання органів дихання стаціонару МДКЛ по вул. Бращайків, м. Ужгород</t>
  </si>
  <si>
    <t>Капітальний ремонт дороги по вул. Івана Франка у м. Хуст (II черга від річки Боронявка до автозаправної станції “ОККО”)</t>
  </si>
  <si>
    <t>Капітальний ремонт автомобільної дороги місцевого значення Стройне-Тибава км 3+850-км 5+000</t>
  </si>
  <si>
    <t>Капітальний ремонт автомобільної дороги місцевого значення Стройне-Тибава км 5+000-км 6+150</t>
  </si>
  <si>
    <t>Капітальний ремонт автомобільної дороги місцевого значення Стройне-Тибава км 2+000-км 3+850</t>
  </si>
  <si>
    <t>Капітальний ремонт автомобільної дороги місцевого значення Стройне-Тибава км 6+150-км 8+000</t>
  </si>
  <si>
    <t>ужгород</t>
  </si>
  <si>
    <t>рахів</t>
  </si>
  <si>
    <t>перечин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</si>
</sst>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="90" zoomScaleNormal="90" workbookViewId="0">
      <selection activeCell="L10" sqref="L10"/>
    </sheetView>
  </sheetViews>
  <sheetFormatPr defaultRowHeight="15" x14ac:dyDescent="0.25"/>
  <cols>
    <col min="1" max="1" width="57.28515625" customWidth="1"/>
    <col min="2" max="2" width="10.140625" bestFit="1" customWidth="1"/>
    <col min="3" max="3" width="15.140625" customWidth="1"/>
    <col min="12" max="12" width="14.85546875" bestFit="1" customWidth="1"/>
  </cols>
  <sheetData>
    <row r="1" spans="1:12" x14ac:dyDescent="0.25">
      <c r="A1" t="s">
        <v>0</v>
      </c>
      <c r="B1" s="1">
        <v>70087064</v>
      </c>
      <c r="C1" s="1"/>
    </row>
    <row r="2" spans="1:12" x14ac:dyDescent="0.25">
      <c r="A2" t="s">
        <v>1</v>
      </c>
      <c r="B2">
        <v>2700</v>
      </c>
      <c r="C2">
        <f>B2*1000</f>
        <v>2700000</v>
      </c>
      <c r="D2" t="str">
        <f>IF(ISNUMBER(SEARCH("*ужгород*",A2)),"68",IF(ISNUMBER(SEARCH("*рахів*",A2)),"72",IF(ISNUMBER(SEARCH("*перечин*",A2)),"70","")))</f>
        <v>68</v>
      </c>
      <c r="H2">
        <v>68</v>
      </c>
      <c r="I2" t="s">
        <v>53</v>
      </c>
    </row>
    <row r="3" spans="1:12" x14ac:dyDescent="0.25">
      <c r="A3" t="s">
        <v>2</v>
      </c>
      <c r="B3">
        <v>3000</v>
      </c>
      <c r="C3">
        <f t="shared" ref="C3:C53" si="0">B3*1000</f>
        <v>3000000</v>
      </c>
      <c r="D3" t="str">
        <f t="shared" ref="D3:D53" si="1">IF(ISNUMBER(SEARCH("*ужгород*",A3)),"68",IF(ISNUMBER(SEARCH("*рахів*",A3)),"72",IF(ISNUMBER(SEARCH("*перечин*",A3)),"70","")))</f>
        <v>68</v>
      </c>
      <c r="H3">
        <v>72</v>
      </c>
      <c r="I3" t="s">
        <v>54</v>
      </c>
    </row>
    <row r="4" spans="1:12" x14ac:dyDescent="0.25">
      <c r="A4" t="s">
        <v>3</v>
      </c>
      <c r="B4" s="1">
        <v>1329031</v>
      </c>
      <c r="C4" s="1">
        <f>B4</f>
        <v>1329031</v>
      </c>
      <c r="D4" t="str">
        <f t="shared" si="1"/>
        <v>68</v>
      </c>
      <c r="H4">
        <v>70</v>
      </c>
      <c r="I4" t="s">
        <v>55</v>
      </c>
    </row>
    <row r="5" spans="1:12" x14ac:dyDescent="0.25">
      <c r="A5" t="s">
        <v>4</v>
      </c>
      <c r="B5">
        <v>310.2</v>
      </c>
      <c r="C5">
        <f t="shared" si="0"/>
        <v>310200</v>
      </c>
      <c r="D5" t="str">
        <f t="shared" si="1"/>
        <v>68</v>
      </c>
    </row>
    <row r="6" spans="1:12" x14ac:dyDescent="0.25">
      <c r="A6" t="s">
        <v>5</v>
      </c>
      <c r="B6">
        <v>440.4</v>
      </c>
      <c r="C6">
        <f t="shared" si="0"/>
        <v>440400</v>
      </c>
      <c r="D6" t="str">
        <f t="shared" si="1"/>
        <v>68</v>
      </c>
      <c r="J6">
        <v>68</v>
      </c>
      <c r="K6">
        <f>COUNTIF(D:D,J6)+COUNTIF(E:E,J6)</f>
        <v>24</v>
      </c>
      <c r="L6" s="2">
        <f>SUMIF(D:D,J6,C:C)+SUMIF(E:E,J6,C:C)</f>
        <v>25102106</v>
      </c>
    </row>
    <row r="7" spans="1:12" x14ac:dyDescent="0.25">
      <c r="A7" t="s">
        <v>6</v>
      </c>
      <c r="B7" s="1">
        <v>388823</v>
      </c>
      <c r="C7" s="1">
        <f>B7</f>
        <v>388823</v>
      </c>
      <c r="D7" t="str">
        <f t="shared" si="1"/>
        <v>68</v>
      </c>
      <c r="J7">
        <v>69</v>
      </c>
      <c r="K7">
        <f t="shared" ref="K7:K11" si="2">COUNTIF(D:D,J7)+COUNTIF(E:E,J7)</f>
        <v>0</v>
      </c>
      <c r="L7" s="2">
        <f t="shared" ref="L7:L11" si="3">SUMIF(D:D,J7,C:C)+SUMIF(E:E,J7,C:C)</f>
        <v>0</v>
      </c>
    </row>
    <row r="8" spans="1:12" x14ac:dyDescent="0.25">
      <c r="A8" t="s">
        <v>7</v>
      </c>
      <c r="B8" s="1">
        <v>246604</v>
      </c>
      <c r="C8" s="1">
        <f t="shared" ref="C8:C10" si="4">B8</f>
        <v>246604</v>
      </c>
      <c r="D8" t="str">
        <f t="shared" si="1"/>
        <v>68</v>
      </c>
      <c r="J8">
        <v>70</v>
      </c>
      <c r="K8">
        <f t="shared" si="2"/>
        <v>7</v>
      </c>
      <c r="L8" s="2">
        <f t="shared" si="3"/>
        <v>7542000</v>
      </c>
    </row>
    <row r="9" spans="1:12" x14ac:dyDescent="0.25">
      <c r="A9" t="s">
        <v>8</v>
      </c>
      <c r="B9" s="1">
        <v>408949</v>
      </c>
      <c r="C9" s="1">
        <f t="shared" si="4"/>
        <v>408949</v>
      </c>
      <c r="D9" t="str">
        <f t="shared" si="1"/>
        <v>68</v>
      </c>
      <c r="J9">
        <v>71</v>
      </c>
      <c r="K9">
        <f t="shared" si="2"/>
        <v>4</v>
      </c>
      <c r="L9" s="2">
        <f t="shared" si="3"/>
        <v>8795104</v>
      </c>
    </row>
    <row r="10" spans="1:12" x14ac:dyDescent="0.25">
      <c r="A10" t="s">
        <v>9</v>
      </c>
      <c r="B10" s="1">
        <v>309602</v>
      </c>
      <c r="C10" s="1">
        <f t="shared" si="4"/>
        <v>309602</v>
      </c>
      <c r="D10" t="str">
        <f t="shared" si="1"/>
        <v>68</v>
      </c>
      <c r="J10">
        <v>72</v>
      </c>
      <c r="K10">
        <f t="shared" si="2"/>
        <v>17</v>
      </c>
      <c r="L10" s="2">
        <f t="shared" si="3"/>
        <v>12897854</v>
      </c>
    </row>
    <row r="11" spans="1:12" x14ac:dyDescent="0.25">
      <c r="A11" t="s">
        <v>10</v>
      </c>
      <c r="B11">
        <v>750</v>
      </c>
      <c r="C11">
        <f t="shared" si="0"/>
        <v>750000</v>
      </c>
      <c r="D11" t="str">
        <f t="shared" si="1"/>
        <v>68</v>
      </c>
      <c r="J11">
        <v>73</v>
      </c>
      <c r="K11">
        <f t="shared" si="2"/>
        <v>0</v>
      </c>
      <c r="L11" s="2">
        <f t="shared" si="3"/>
        <v>0</v>
      </c>
    </row>
    <row r="12" spans="1:12" x14ac:dyDescent="0.25">
      <c r="A12" t="s">
        <v>11</v>
      </c>
      <c r="B12" s="1">
        <v>535901</v>
      </c>
      <c r="C12" s="1">
        <f>B12</f>
        <v>535901</v>
      </c>
      <c r="D12" t="str">
        <f t="shared" si="1"/>
        <v>68</v>
      </c>
    </row>
    <row r="13" spans="1:12" x14ac:dyDescent="0.25">
      <c r="A13" t="s">
        <v>12</v>
      </c>
      <c r="B13">
        <v>620</v>
      </c>
      <c r="C13">
        <f t="shared" si="0"/>
        <v>620000</v>
      </c>
      <c r="D13" t="str">
        <f t="shared" si="1"/>
        <v>68</v>
      </c>
    </row>
    <row r="14" spans="1:12" x14ac:dyDescent="0.25">
      <c r="A14" t="s">
        <v>13</v>
      </c>
      <c r="B14">
        <v>200.7</v>
      </c>
      <c r="C14">
        <f t="shared" si="0"/>
        <v>200700</v>
      </c>
      <c r="D14" t="str">
        <f t="shared" si="1"/>
        <v>68</v>
      </c>
    </row>
    <row r="15" spans="1:12" x14ac:dyDescent="0.25">
      <c r="A15" t="s">
        <v>14</v>
      </c>
      <c r="B15" s="1">
        <v>249238</v>
      </c>
      <c r="C15" s="1">
        <f>B15</f>
        <v>249238</v>
      </c>
      <c r="D15" t="str">
        <f t="shared" si="1"/>
        <v>68</v>
      </c>
    </row>
    <row r="16" spans="1:12" x14ac:dyDescent="0.25">
      <c r="A16" t="s">
        <v>15</v>
      </c>
      <c r="B16">
        <v>3814.9</v>
      </c>
      <c r="C16">
        <f t="shared" si="0"/>
        <v>3814900</v>
      </c>
      <c r="D16" t="str">
        <f t="shared" si="1"/>
        <v>68</v>
      </c>
    </row>
    <row r="17" spans="1:5" x14ac:dyDescent="0.25">
      <c r="A17" t="s">
        <v>16</v>
      </c>
      <c r="B17">
        <v>1983.2</v>
      </c>
      <c r="C17">
        <f t="shared" si="0"/>
        <v>1983200</v>
      </c>
      <c r="D17" t="str">
        <f t="shared" si="1"/>
        <v>68</v>
      </c>
    </row>
    <row r="18" spans="1:5" x14ac:dyDescent="0.25">
      <c r="A18" t="s">
        <v>17</v>
      </c>
      <c r="B18">
        <v>1381.5</v>
      </c>
      <c r="C18">
        <f t="shared" si="0"/>
        <v>1381500</v>
      </c>
      <c r="D18" t="str">
        <f t="shared" si="1"/>
        <v>68</v>
      </c>
    </row>
    <row r="19" spans="1:5" x14ac:dyDescent="0.25">
      <c r="A19" t="s">
        <v>18</v>
      </c>
      <c r="B19">
        <v>2328.8000000000002</v>
      </c>
      <c r="C19">
        <f t="shared" si="0"/>
        <v>2328800</v>
      </c>
      <c r="D19" t="str">
        <f t="shared" si="1"/>
        <v>68</v>
      </c>
    </row>
    <row r="20" spans="1:5" x14ac:dyDescent="0.25">
      <c r="A20" t="s">
        <v>19</v>
      </c>
      <c r="B20" s="1">
        <v>443772</v>
      </c>
      <c r="C20" s="1">
        <f>B20</f>
        <v>443772</v>
      </c>
      <c r="D20" t="str">
        <f t="shared" si="1"/>
        <v>68</v>
      </c>
    </row>
    <row r="21" spans="1:5" x14ac:dyDescent="0.25">
      <c r="A21" t="s">
        <v>20</v>
      </c>
      <c r="B21">
        <v>3346.5</v>
      </c>
      <c r="C21">
        <f t="shared" si="0"/>
        <v>3346500</v>
      </c>
      <c r="D21" t="str">
        <f t="shared" si="1"/>
        <v/>
      </c>
      <c r="E21">
        <v>71</v>
      </c>
    </row>
    <row r="22" spans="1:5" x14ac:dyDescent="0.25">
      <c r="A22" t="s">
        <v>21</v>
      </c>
      <c r="B22">
        <v>780</v>
      </c>
      <c r="C22">
        <f t="shared" si="0"/>
        <v>780000</v>
      </c>
      <c r="D22" t="str">
        <f t="shared" si="1"/>
        <v/>
      </c>
      <c r="E22">
        <v>72</v>
      </c>
    </row>
    <row r="23" spans="1:5" x14ac:dyDescent="0.25">
      <c r="A23" t="s">
        <v>22</v>
      </c>
      <c r="B23">
        <v>870</v>
      </c>
      <c r="C23">
        <f t="shared" si="0"/>
        <v>870000</v>
      </c>
      <c r="D23" t="str">
        <f t="shared" si="1"/>
        <v/>
      </c>
      <c r="E23">
        <v>72</v>
      </c>
    </row>
    <row r="24" spans="1:5" x14ac:dyDescent="0.25">
      <c r="A24" t="s">
        <v>23</v>
      </c>
      <c r="B24">
        <v>600</v>
      </c>
      <c r="C24">
        <f t="shared" si="0"/>
        <v>600000</v>
      </c>
      <c r="D24" t="str">
        <f t="shared" si="1"/>
        <v/>
      </c>
      <c r="E24">
        <v>72</v>
      </c>
    </row>
    <row r="25" spans="1:5" x14ac:dyDescent="0.25">
      <c r="A25" t="s">
        <v>24</v>
      </c>
      <c r="B25">
        <v>2920</v>
      </c>
      <c r="C25">
        <f t="shared" si="0"/>
        <v>2920000</v>
      </c>
      <c r="D25" t="str">
        <f t="shared" si="1"/>
        <v>72</v>
      </c>
    </row>
    <row r="26" spans="1:5" x14ac:dyDescent="0.25">
      <c r="A26" t="s">
        <v>25</v>
      </c>
      <c r="B26">
        <v>1042</v>
      </c>
      <c r="C26">
        <f t="shared" si="0"/>
        <v>1042000</v>
      </c>
      <c r="D26" t="str">
        <f t="shared" si="1"/>
        <v>72</v>
      </c>
    </row>
    <row r="27" spans="1:5" x14ac:dyDescent="0.25">
      <c r="A27" t="s">
        <v>26</v>
      </c>
      <c r="B27">
        <v>481</v>
      </c>
      <c r="C27">
        <f t="shared" si="0"/>
        <v>481000</v>
      </c>
      <c r="D27" t="str">
        <f t="shared" si="1"/>
        <v>72</v>
      </c>
    </row>
    <row r="28" spans="1:5" x14ac:dyDescent="0.25">
      <c r="A28" t="s">
        <v>27</v>
      </c>
      <c r="B28" s="1">
        <v>299978</v>
      </c>
      <c r="C28" s="1">
        <f>B28</f>
        <v>299978</v>
      </c>
      <c r="D28" t="str">
        <f t="shared" si="1"/>
        <v>72</v>
      </c>
    </row>
    <row r="29" spans="1:5" x14ac:dyDescent="0.25">
      <c r="A29" t="s">
        <v>28</v>
      </c>
      <c r="B29">
        <v>166.82</v>
      </c>
      <c r="C29">
        <f t="shared" si="0"/>
        <v>166820</v>
      </c>
      <c r="D29" t="str">
        <f t="shared" si="1"/>
        <v/>
      </c>
      <c r="E29">
        <v>72</v>
      </c>
    </row>
    <row r="30" spans="1:5" x14ac:dyDescent="0.25">
      <c r="A30" t="s">
        <v>29</v>
      </c>
      <c r="B30">
        <v>653.79999999999995</v>
      </c>
      <c r="C30">
        <f t="shared" si="0"/>
        <v>653800</v>
      </c>
      <c r="D30" t="str">
        <f t="shared" si="1"/>
        <v/>
      </c>
      <c r="E30">
        <v>72</v>
      </c>
    </row>
    <row r="31" spans="1:5" x14ac:dyDescent="0.25">
      <c r="A31" t="s">
        <v>30</v>
      </c>
      <c r="B31">
        <v>321.24</v>
      </c>
      <c r="C31">
        <f t="shared" si="0"/>
        <v>321240</v>
      </c>
      <c r="D31" t="str">
        <f t="shared" si="1"/>
        <v/>
      </c>
      <c r="E31">
        <v>72</v>
      </c>
    </row>
    <row r="32" spans="1:5" x14ac:dyDescent="0.25">
      <c r="A32" t="s">
        <v>31</v>
      </c>
      <c r="B32">
        <v>252.87</v>
      </c>
      <c r="C32">
        <f t="shared" si="0"/>
        <v>252870</v>
      </c>
      <c r="D32" t="str">
        <f t="shared" si="1"/>
        <v/>
      </c>
      <c r="E32">
        <v>72</v>
      </c>
    </row>
    <row r="33" spans="1:5" x14ac:dyDescent="0.25">
      <c r="A33" t="s">
        <v>32</v>
      </c>
      <c r="B33">
        <v>208.76</v>
      </c>
      <c r="C33">
        <f t="shared" si="0"/>
        <v>208760</v>
      </c>
      <c r="D33" t="str">
        <f t="shared" si="1"/>
        <v/>
      </c>
      <c r="E33">
        <v>72</v>
      </c>
    </row>
    <row r="34" spans="1:5" x14ac:dyDescent="0.25">
      <c r="A34" t="s">
        <v>33</v>
      </c>
      <c r="B34">
        <v>17500</v>
      </c>
      <c r="C34">
        <v>1750000</v>
      </c>
      <c r="D34" t="str">
        <f t="shared" si="1"/>
        <v/>
      </c>
      <c r="E34">
        <v>71</v>
      </c>
    </row>
    <row r="35" spans="1:5" x14ac:dyDescent="0.25">
      <c r="A35" t="s">
        <v>34</v>
      </c>
      <c r="B35" s="1">
        <v>330258</v>
      </c>
      <c r="C35" s="1">
        <f>B35</f>
        <v>330258</v>
      </c>
      <c r="D35" t="str">
        <f t="shared" si="1"/>
        <v>68</v>
      </c>
    </row>
    <row r="36" spans="1:5" x14ac:dyDescent="0.25">
      <c r="A36" t="s">
        <v>35</v>
      </c>
      <c r="B36" s="1">
        <v>1194757</v>
      </c>
      <c r="C36" s="1">
        <f>B36</f>
        <v>1194757</v>
      </c>
      <c r="D36" t="str">
        <f t="shared" si="1"/>
        <v>72</v>
      </c>
    </row>
    <row r="37" spans="1:5" x14ac:dyDescent="0.25">
      <c r="A37" t="s">
        <v>36</v>
      </c>
      <c r="B37">
        <v>906.84</v>
      </c>
      <c r="C37">
        <f t="shared" si="0"/>
        <v>906840</v>
      </c>
      <c r="D37" t="str">
        <f t="shared" si="1"/>
        <v>72</v>
      </c>
    </row>
    <row r="38" spans="1:5" x14ac:dyDescent="0.25">
      <c r="A38" t="s">
        <v>37</v>
      </c>
      <c r="B38" s="1">
        <v>1316781</v>
      </c>
      <c r="C38" s="1">
        <f>B38</f>
        <v>1316781</v>
      </c>
      <c r="D38" t="str">
        <f t="shared" si="1"/>
        <v>72</v>
      </c>
    </row>
    <row r="39" spans="1:5" x14ac:dyDescent="0.25">
      <c r="A39" t="s">
        <v>38</v>
      </c>
      <c r="B39" s="1">
        <v>433759</v>
      </c>
      <c r="C39" s="1">
        <f>B39</f>
        <v>433759</v>
      </c>
      <c r="D39" t="str">
        <f t="shared" si="1"/>
        <v>72</v>
      </c>
    </row>
    <row r="40" spans="1:5" x14ac:dyDescent="0.25">
      <c r="A40" t="s">
        <v>39</v>
      </c>
      <c r="B40" s="1">
        <v>449249</v>
      </c>
      <c r="C40" s="1">
        <f>B40</f>
        <v>449249</v>
      </c>
      <c r="D40" t="str">
        <f t="shared" si="1"/>
        <v>72</v>
      </c>
    </row>
    <row r="41" spans="1:5" x14ac:dyDescent="0.25">
      <c r="A41" t="s">
        <v>40</v>
      </c>
      <c r="B41" s="1">
        <v>698604</v>
      </c>
      <c r="C41" s="1">
        <f t="shared" ref="C41:C43" si="5">B41</f>
        <v>698604</v>
      </c>
      <c r="D41" t="str">
        <f t="shared" si="1"/>
        <v/>
      </c>
      <c r="E41">
        <v>71</v>
      </c>
    </row>
    <row r="42" spans="1:5" x14ac:dyDescent="0.25">
      <c r="A42" t="s">
        <v>41</v>
      </c>
      <c r="B42" s="1">
        <v>396487</v>
      </c>
      <c r="C42" s="1">
        <f t="shared" si="5"/>
        <v>396487</v>
      </c>
      <c r="D42" t="str">
        <f t="shared" si="1"/>
        <v>68</v>
      </c>
    </row>
    <row r="43" spans="1:5" x14ac:dyDescent="0.25">
      <c r="A43" t="s">
        <v>42</v>
      </c>
      <c r="B43" s="1">
        <v>851153</v>
      </c>
      <c r="C43" s="1">
        <f t="shared" si="5"/>
        <v>851153</v>
      </c>
      <c r="D43" t="str">
        <f t="shared" si="1"/>
        <v>68</v>
      </c>
    </row>
    <row r="44" spans="1:5" x14ac:dyDescent="0.25">
      <c r="A44" t="s">
        <v>43</v>
      </c>
      <c r="B44">
        <v>1210.3599999999999</v>
      </c>
      <c r="C44">
        <f t="shared" si="0"/>
        <v>1210360</v>
      </c>
      <c r="D44" t="str">
        <f t="shared" si="1"/>
        <v>68</v>
      </c>
    </row>
    <row r="45" spans="1:5" x14ac:dyDescent="0.25">
      <c r="A45" t="s">
        <v>44</v>
      </c>
      <c r="B45">
        <v>990</v>
      </c>
      <c r="C45">
        <f t="shared" si="0"/>
        <v>990000</v>
      </c>
      <c r="D45" t="str">
        <f t="shared" si="1"/>
        <v>70</v>
      </c>
    </row>
    <row r="46" spans="1:5" x14ac:dyDescent="0.25">
      <c r="A46" t="s">
        <v>45</v>
      </c>
      <c r="B46">
        <v>776</v>
      </c>
      <c r="C46">
        <f t="shared" si="0"/>
        <v>776000</v>
      </c>
      <c r="D46" t="str">
        <f t="shared" si="1"/>
        <v>70</v>
      </c>
    </row>
    <row r="47" spans="1:5" x14ac:dyDescent="0.25">
      <c r="A47" t="s">
        <v>46</v>
      </c>
      <c r="B47">
        <v>776</v>
      </c>
      <c r="C47">
        <f t="shared" si="0"/>
        <v>776000</v>
      </c>
      <c r="D47" t="str">
        <f t="shared" si="1"/>
        <v>70</v>
      </c>
    </row>
    <row r="48" spans="1:5" x14ac:dyDescent="0.25">
      <c r="A48" t="s">
        <v>47</v>
      </c>
      <c r="B48" s="1">
        <v>872228</v>
      </c>
      <c r="C48" s="1">
        <f>B48</f>
        <v>872228</v>
      </c>
      <c r="D48" t="str">
        <f t="shared" si="1"/>
        <v>68</v>
      </c>
    </row>
    <row r="49" spans="1:5" x14ac:dyDescent="0.25">
      <c r="A49" t="s">
        <v>48</v>
      </c>
      <c r="B49">
        <v>3000</v>
      </c>
      <c r="C49">
        <f t="shared" si="0"/>
        <v>3000000</v>
      </c>
      <c r="D49" t="str">
        <f t="shared" si="1"/>
        <v/>
      </c>
      <c r="E49">
        <v>71</v>
      </c>
    </row>
    <row r="50" spans="1:5" x14ac:dyDescent="0.25">
      <c r="A50" t="s">
        <v>49</v>
      </c>
      <c r="B50">
        <v>1010</v>
      </c>
      <c r="C50">
        <f t="shared" si="0"/>
        <v>1010000</v>
      </c>
      <c r="D50" t="str">
        <f t="shared" si="1"/>
        <v/>
      </c>
      <c r="E50">
        <v>70</v>
      </c>
    </row>
    <row r="51" spans="1:5" x14ac:dyDescent="0.25">
      <c r="A51" t="s">
        <v>50</v>
      </c>
      <c r="B51">
        <v>1010</v>
      </c>
      <c r="C51">
        <f t="shared" si="0"/>
        <v>1010000</v>
      </c>
      <c r="D51" t="str">
        <f t="shared" si="1"/>
        <v/>
      </c>
      <c r="E51">
        <v>70</v>
      </c>
    </row>
    <row r="52" spans="1:5" x14ac:dyDescent="0.25">
      <c r="A52" t="s">
        <v>51</v>
      </c>
      <c r="B52">
        <v>1490</v>
      </c>
      <c r="C52">
        <f t="shared" si="0"/>
        <v>1490000</v>
      </c>
      <c r="D52" t="str">
        <f t="shared" si="1"/>
        <v/>
      </c>
      <c r="E52">
        <v>70</v>
      </c>
    </row>
    <row r="53" spans="1:5" x14ac:dyDescent="0.25">
      <c r="A53" t="s">
        <v>52</v>
      </c>
      <c r="B53">
        <v>1490</v>
      </c>
      <c r="C53">
        <f t="shared" si="0"/>
        <v>1490000</v>
      </c>
      <c r="D53" t="str">
        <f t="shared" si="1"/>
        <v/>
      </c>
      <c r="E53">
        <v>70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cols>
    <col min="7" max="7" width="1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</dc:creator>
  <cp:lastModifiedBy>il</cp:lastModifiedBy>
  <dcterms:created xsi:type="dcterms:W3CDTF">2017-06-22T17:55:07Z</dcterms:created>
  <dcterms:modified xsi:type="dcterms:W3CDTF">2017-06-22T18:16:29Z</dcterms:modified>
</cp:coreProperties>
</file>