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75A5DA-F433-48A5-AE5B-C57EF423DB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" sheetId="13" r:id="rId1"/>
  </sheets>
  <definedNames>
    <definedName name="_xlnm.Print_Area" localSheetId="0">Example!$A$1:$AA$136</definedName>
  </definedNames>
  <calcPr calcId="181029"/>
</workbook>
</file>

<file path=xl/calcChain.xml><?xml version="1.0" encoding="utf-8"?>
<calcChain xmlns="http://schemas.openxmlformats.org/spreadsheetml/2006/main">
  <c r="T11" i="13" l="1"/>
  <c r="U11" i="13"/>
  <c r="V11" i="13"/>
  <c r="T12" i="13"/>
  <c r="T15" i="13" s="1"/>
  <c r="U12" i="13"/>
  <c r="U15" i="13" s="1"/>
  <c r="T13" i="13"/>
  <c r="U13" i="13"/>
  <c r="V13" i="13" s="1"/>
  <c r="T14" i="13"/>
  <c r="U14" i="13"/>
  <c r="V14" i="13"/>
  <c r="W15" i="13"/>
  <c r="T22" i="13"/>
  <c r="U22" i="13"/>
  <c r="V22" i="13"/>
  <c r="T23" i="13"/>
  <c r="T26" i="13" s="1"/>
  <c r="U23" i="13"/>
  <c r="U26" i="13" s="1"/>
  <c r="V23" i="13"/>
  <c r="T24" i="13"/>
  <c r="V24" i="13" s="1"/>
  <c r="U24" i="13"/>
  <c r="T25" i="13"/>
  <c r="U25" i="13"/>
  <c r="V25" i="13" s="1"/>
  <c r="W26" i="13"/>
  <c r="T33" i="13"/>
  <c r="U33" i="13"/>
  <c r="V33" i="13"/>
  <c r="T34" i="13"/>
  <c r="V34" i="13" s="1"/>
  <c r="U34" i="13"/>
  <c r="T35" i="13"/>
  <c r="U35" i="13"/>
  <c r="V35" i="13"/>
  <c r="T36" i="13"/>
  <c r="U36" i="13"/>
  <c r="V36" i="13"/>
  <c r="U37" i="13"/>
  <c r="W37" i="13"/>
  <c r="T44" i="13"/>
  <c r="U44" i="13"/>
  <c r="V44" i="13"/>
  <c r="T45" i="13"/>
  <c r="T48" i="13" s="1"/>
  <c r="U45" i="13"/>
  <c r="U48" i="13" s="1"/>
  <c r="T46" i="13"/>
  <c r="U46" i="13"/>
  <c r="V46" i="13" s="1"/>
  <c r="T47" i="13"/>
  <c r="U47" i="13"/>
  <c r="V47" i="13"/>
  <c r="W48" i="13"/>
  <c r="T55" i="13"/>
  <c r="U55" i="13"/>
  <c r="V55" i="13"/>
  <c r="T56" i="13"/>
  <c r="T59" i="13" s="1"/>
  <c r="U56" i="13"/>
  <c r="U59" i="13" s="1"/>
  <c r="V56" i="13"/>
  <c r="T57" i="13"/>
  <c r="V57" i="13" s="1"/>
  <c r="V125" i="13" s="1"/>
  <c r="N125" i="13" s="1"/>
  <c r="U57" i="13"/>
  <c r="S125" i="13" s="1"/>
  <c r="T58" i="13"/>
  <c r="U58" i="13"/>
  <c r="V58" i="13" s="1"/>
  <c r="V126" i="13" s="1"/>
  <c r="N126" i="13" s="1"/>
  <c r="W59" i="13"/>
  <c r="T66" i="13"/>
  <c r="U66" i="13"/>
  <c r="V66" i="13"/>
  <c r="T67" i="13"/>
  <c r="V67" i="13" s="1"/>
  <c r="U67" i="13"/>
  <c r="T68" i="13"/>
  <c r="U68" i="13"/>
  <c r="V68" i="13"/>
  <c r="V133" i="13" s="1"/>
  <c r="N133" i="13" s="1"/>
  <c r="T69" i="13"/>
  <c r="U69" i="13"/>
  <c r="S134" i="13" s="1"/>
  <c r="S135" i="13" s="1"/>
  <c r="V69" i="13"/>
  <c r="V134" i="13" s="1"/>
  <c r="U70" i="13"/>
  <c r="W70" i="13"/>
  <c r="T77" i="13"/>
  <c r="U77" i="13"/>
  <c r="V77" i="13"/>
  <c r="T78" i="13"/>
  <c r="T81" i="13" s="1"/>
  <c r="U78" i="13"/>
  <c r="U81" i="13" s="1"/>
  <c r="T79" i="13"/>
  <c r="U79" i="13"/>
  <c r="V79" i="13" s="1"/>
  <c r="T80" i="13"/>
  <c r="U80" i="13"/>
  <c r="V80" i="13"/>
  <c r="W81" i="13"/>
  <c r="T88" i="13"/>
  <c r="U88" i="13"/>
  <c r="V88" i="13"/>
  <c r="T89" i="13"/>
  <c r="T92" i="13" s="1"/>
  <c r="V92" i="13" s="1"/>
  <c r="U89" i="13"/>
  <c r="U92" i="13" s="1"/>
  <c r="V89" i="13"/>
  <c r="T90" i="13"/>
  <c r="V90" i="13" s="1"/>
  <c r="U90" i="13"/>
  <c r="T91" i="13"/>
  <c r="U91" i="13"/>
  <c r="V91" i="13" s="1"/>
  <c r="W92" i="13"/>
  <c r="G97" i="13"/>
  <c r="N98" i="13"/>
  <c r="R98" i="13"/>
  <c r="M98" i="13" s="1"/>
  <c r="S98" i="13"/>
  <c r="R99" i="13"/>
  <c r="M99" i="13" s="1"/>
  <c r="S99" i="13"/>
  <c r="V99" i="13"/>
  <c r="N99" i="13" s="1"/>
  <c r="W99" i="13"/>
  <c r="M100" i="13"/>
  <c r="N100" i="13"/>
  <c r="R100" i="13"/>
  <c r="S100" i="13"/>
  <c r="V100" i="13"/>
  <c r="W100" i="13"/>
  <c r="T101" i="13"/>
  <c r="M101" i="13" s="1"/>
  <c r="U101" i="13"/>
  <c r="V101" i="13"/>
  <c r="N101" i="13" s="1"/>
  <c r="W101" i="13"/>
  <c r="M103" i="13"/>
  <c r="N103" i="13"/>
  <c r="R103" i="13"/>
  <c r="S103" i="13"/>
  <c r="R104" i="13"/>
  <c r="M104" i="13" s="1"/>
  <c r="S104" i="13"/>
  <c r="V104" i="13"/>
  <c r="N104" i="13" s="1"/>
  <c r="W104" i="13"/>
  <c r="N105" i="13"/>
  <c r="R105" i="13"/>
  <c r="M105" i="13" s="1"/>
  <c r="S105" i="13"/>
  <c r="V105" i="13"/>
  <c r="W105" i="13"/>
  <c r="T106" i="13"/>
  <c r="M106" i="13" s="1"/>
  <c r="U106" i="13"/>
  <c r="V106" i="13"/>
  <c r="N106" i="13" s="1"/>
  <c r="W106" i="13"/>
  <c r="N108" i="13"/>
  <c r="R108" i="13"/>
  <c r="M108" i="13" s="1"/>
  <c r="S108" i="13"/>
  <c r="R109" i="13"/>
  <c r="M109" i="13" s="1"/>
  <c r="S109" i="13"/>
  <c r="V109" i="13"/>
  <c r="N109" i="13" s="1"/>
  <c r="W109" i="13"/>
  <c r="R110" i="13"/>
  <c r="M110" i="13" s="1"/>
  <c r="S110" i="13"/>
  <c r="V110" i="13"/>
  <c r="N110" i="13" s="1"/>
  <c r="W110" i="13"/>
  <c r="T111" i="13"/>
  <c r="M111" i="13" s="1"/>
  <c r="U111" i="13"/>
  <c r="V111" i="13"/>
  <c r="N111" i="13" s="1"/>
  <c r="W111" i="13"/>
  <c r="N113" i="13"/>
  <c r="R113" i="13"/>
  <c r="M113" i="13" s="1"/>
  <c r="S113" i="13"/>
  <c r="M114" i="13"/>
  <c r="N114" i="13"/>
  <c r="R114" i="13"/>
  <c r="S114" i="13"/>
  <c r="V114" i="13"/>
  <c r="W114" i="13"/>
  <c r="R115" i="13"/>
  <c r="M115" i="13" s="1"/>
  <c r="S115" i="13"/>
  <c r="V115" i="13"/>
  <c r="N115" i="13" s="1"/>
  <c r="W115" i="13"/>
  <c r="M116" i="13"/>
  <c r="N116" i="13"/>
  <c r="T116" i="13"/>
  <c r="U116" i="13"/>
  <c r="V116" i="13"/>
  <c r="W116" i="13"/>
  <c r="N118" i="13"/>
  <c r="R118" i="13"/>
  <c r="M118" i="13" s="1"/>
  <c r="S118" i="13"/>
  <c r="N119" i="13"/>
  <c r="R119" i="13"/>
  <c r="M119" i="13" s="1"/>
  <c r="S119" i="13"/>
  <c r="V119" i="13"/>
  <c r="W119" i="13"/>
  <c r="R120" i="13"/>
  <c r="M120" i="13" s="1"/>
  <c r="S120" i="13"/>
  <c r="V120" i="13"/>
  <c r="N120" i="13" s="1"/>
  <c r="W120" i="13"/>
  <c r="N121" i="13"/>
  <c r="T121" i="13"/>
  <c r="T135" i="13" s="1"/>
  <c r="U121" i="13"/>
  <c r="V121" i="13"/>
  <c r="W121" i="13"/>
  <c r="N123" i="13"/>
  <c r="R123" i="13"/>
  <c r="M123" i="13" s="1"/>
  <c r="S123" i="13"/>
  <c r="S124" i="13"/>
  <c r="V124" i="13"/>
  <c r="N124" i="13" s="1"/>
  <c r="W124" i="13"/>
  <c r="W125" i="13"/>
  <c r="T126" i="13"/>
  <c r="M126" i="13" s="1"/>
  <c r="U126" i="13"/>
  <c r="W126" i="13"/>
  <c r="N128" i="13"/>
  <c r="R128" i="13"/>
  <c r="M128" i="13" s="1"/>
  <c r="S128" i="13"/>
  <c r="R129" i="13"/>
  <c r="M129" i="13" s="1"/>
  <c r="S129" i="13"/>
  <c r="V129" i="13"/>
  <c r="N129" i="13" s="1"/>
  <c r="W129" i="13"/>
  <c r="M130" i="13"/>
  <c r="N130" i="13"/>
  <c r="R130" i="13"/>
  <c r="S130" i="13"/>
  <c r="V130" i="13"/>
  <c r="W130" i="13"/>
  <c r="N132" i="13"/>
  <c r="S132" i="13"/>
  <c r="R133" i="13"/>
  <c r="M133" i="13" s="1"/>
  <c r="S133" i="13"/>
  <c r="W133" i="13"/>
  <c r="R134" i="13"/>
  <c r="M134" i="13" s="1"/>
  <c r="W134" i="13"/>
  <c r="W135" i="13" s="1"/>
  <c r="U135" i="13"/>
  <c r="V135" i="13" l="1"/>
  <c r="N134" i="13"/>
  <c r="V15" i="13"/>
  <c r="V48" i="13"/>
  <c r="V26" i="13"/>
  <c r="E97" i="13"/>
  <c r="V81" i="13"/>
  <c r="V59" i="13"/>
  <c r="R124" i="13"/>
  <c r="M124" i="13" s="1"/>
  <c r="M121" i="13"/>
  <c r="T70" i="13"/>
  <c r="V70" i="13" s="1"/>
  <c r="T37" i="13"/>
  <c r="V37" i="13" s="1"/>
  <c r="R132" i="13"/>
  <c r="M132" i="13" s="1"/>
  <c r="V78" i="13"/>
  <c r="V45" i="13"/>
  <c r="V12" i="13"/>
  <c r="R125" i="13"/>
  <c r="M125" i="13" s="1"/>
  <c r="D97" i="13" l="1"/>
  <c r="F97" i="13" s="1"/>
  <c r="R135" i="13"/>
</calcChain>
</file>

<file path=xl/sharedStrings.xml><?xml version="1.0" encoding="utf-8"?>
<sst xmlns="http://schemas.openxmlformats.org/spreadsheetml/2006/main" count="376" uniqueCount="106">
  <si>
    <t>Київський фаховий коледж  комп'ютерних технологій та економіки НАУ</t>
  </si>
  <si>
    <t>Контингент здобувачів освіти на 01.02.2023</t>
  </si>
  <si>
    <t>Спеціальність 151 Автоматизація та компютерно-інтегровані технології</t>
  </si>
  <si>
    <t>курс</t>
  </si>
  <si>
    <t>група А1</t>
  </si>
  <si>
    <t>група А2</t>
  </si>
  <si>
    <t>група А3</t>
  </si>
  <si>
    <t>група А4</t>
  </si>
  <si>
    <t>Всього бюджет</t>
  </si>
  <si>
    <t>Всього контракт</t>
  </si>
  <si>
    <t>Разом</t>
  </si>
  <si>
    <t>Академічна відпустка</t>
  </si>
  <si>
    <t>на базі         9 класів</t>
  </si>
  <si>
    <t>на базі         11 класів</t>
  </si>
  <si>
    <t>на базі 11 класів</t>
  </si>
  <si>
    <t>бюджет</t>
  </si>
  <si>
    <t>контракт</t>
  </si>
  <si>
    <t>І курс 2022 рік вступу</t>
  </si>
  <si>
    <t>ІІ курс 2021 рік вступу</t>
  </si>
  <si>
    <t>ІІІ курс 2020 рік вступу</t>
  </si>
  <si>
    <t>ІV курс 2019 рік вступу</t>
  </si>
  <si>
    <t>РАЗОМ за курсами</t>
  </si>
  <si>
    <t>Спеціальність 051 Економіка</t>
  </si>
  <si>
    <t>група Е1</t>
  </si>
  <si>
    <t>група Е2</t>
  </si>
  <si>
    <t>група Е3</t>
  </si>
  <si>
    <t>група Е4</t>
  </si>
  <si>
    <t>на базі 9 класів</t>
  </si>
  <si>
    <t>Спеціальність 072 Фінанси,банківська справа, страхування та фондовий ринок</t>
  </si>
  <si>
    <t>група Ф1</t>
  </si>
  <si>
    <t>група Ф2</t>
  </si>
  <si>
    <t>група Ф3</t>
  </si>
  <si>
    <t>група Ф4</t>
  </si>
  <si>
    <t>Спеціальність 121 Інженерія програмного забезпечення</t>
  </si>
  <si>
    <t>група П1</t>
  </si>
  <si>
    <t>група П2</t>
  </si>
  <si>
    <t>група П3</t>
  </si>
  <si>
    <t>група П4</t>
  </si>
  <si>
    <t>Спеціальність 123 Компютерна інженерія</t>
  </si>
  <si>
    <t>група К1</t>
  </si>
  <si>
    <t>група К2</t>
  </si>
  <si>
    <t>група К3</t>
  </si>
  <si>
    <t>група К4</t>
  </si>
  <si>
    <t>Спеціальність 133 Галузеве машинобудування</t>
  </si>
  <si>
    <t>група О1</t>
  </si>
  <si>
    <t>група О2</t>
  </si>
  <si>
    <t>група О3</t>
  </si>
  <si>
    <t>група О4</t>
  </si>
  <si>
    <t>Спеціальність 172 Телекомунікації та радіотезніка</t>
  </si>
  <si>
    <t>група Р1</t>
  </si>
  <si>
    <t>група Р2</t>
  </si>
  <si>
    <t>група Р3</t>
  </si>
  <si>
    <t>група Р4</t>
  </si>
  <si>
    <t>Спеціальність 186 Видавництво та поліграфія</t>
  </si>
  <si>
    <t>група Д1</t>
  </si>
  <si>
    <t>група Д2</t>
  </si>
  <si>
    <t>група Д3</t>
  </si>
  <si>
    <t>група Д4</t>
  </si>
  <si>
    <t>Державне замовлення</t>
  </si>
  <si>
    <t>невикористані бюдженті місця</t>
  </si>
  <si>
    <t>ФМБ</t>
  </si>
  <si>
    <t>МС</t>
  </si>
  <si>
    <t>СТН</t>
  </si>
  <si>
    <t>БЗСО</t>
  </si>
  <si>
    <t>додаткові БЗСО</t>
  </si>
  <si>
    <t>ПЗСО</t>
  </si>
  <si>
    <t>додаткові ПЗСО</t>
  </si>
  <si>
    <t>ВСЬОГО</t>
  </si>
  <si>
    <t>121 Інженерія програмного забезпечення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</si>
  <si>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</si>
  <si>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</si>
  <si>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</si>
  <si>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</si>
  <si>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>123 Комп'ютерна інженерія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</si>
  <si>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</si>
  <si>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</si>
  <si>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</si>
  <si>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</si>
  <si>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>172 Телекомунікації та радіотехніка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</si>
  <si>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</si>
  <si>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</si>
  <si>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</si>
  <si>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</si>
  <si>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>186 Видавництво та поліграфія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</si>
  <si>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</si>
  <si>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</si>
  <si>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</si>
  <si>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</si>
  <si>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>151 Автоматизація та комп'ютерно-інтегровані технології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</si>
  <si>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</si>
  <si>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</si>
  <si>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</si>
  <si>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</si>
  <si>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>133 Галузеве машинобудування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</si>
  <si>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</si>
  <si>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</si>
  <si>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</si>
  <si>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r>
      <rPr>
        <b/>
        <sz val="10"/>
        <color rgb="FF000000"/>
        <rFont val="Times New Roman"/>
        <family val="1"/>
      </rPr>
      <t>4 курс</t>
    </r>
    <r>
      <rPr>
        <sz val="10"/>
        <color rgb="FF000000"/>
        <rFont val="Times New Roman"/>
        <family val="1"/>
      </rPr>
      <t xml:space="preserve"> (2019 р.н.) СТН (2020 р.н.)</t>
    </r>
  </si>
  <si>
    <t xml:space="preserve"> 051 Економіка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</si>
  <si>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</si>
  <si>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</si>
  <si>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</si>
  <si>
    <t xml:space="preserve"> 072 Фінанси, банківська справа та страхування</t>
  </si>
  <si>
    <r>
      <rPr>
        <b/>
        <sz val="10"/>
        <color rgb="FF000000"/>
        <rFont val="Times New Roman"/>
        <family val="1"/>
      </rPr>
      <t>1 курс</t>
    </r>
    <r>
      <rPr>
        <sz val="10"/>
        <color rgb="FF000000"/>
        <rFont val="Times New Roman"/>
        <family val="1"/>
      </rPr>
      <t xml:space="preserve"> (2022 р.н.)</t>
    </r>
  </si>
  <si>
    <r>
      <rPr>
        <b/>
        <sz val="10"/>
        <color rgb="FF000000"/>
        <rFont val="Times New Roman"/>
        <family val="1"/>
      </rPr>
      <t>2 курс</t>
    </r>
    <r>
      <rPr>
        <sz val="10"/>
        <color rgb="FF000000"/>
        <rFont val="Times New Roman"/>
        <family val="1"/>
      </rPr>
      <t xml:space="preserve"> (2021 р.н.) СТН (2022 р.н.)</t>
    </r>
  </si>
  <si>
    <r>
      <rPr>
        <b/>
        <sz val="10"/>
        <color rgb="FF000000"/>
        <rFont val="Times New Roman"/>
        <family val="1"/>
      </rPr>
      <t>3 курс</t>
    </r>
    <r>
      <rPr>
        <sz val="10"/>
        <color rgb="FF000000"/>
        <rFont val="Times New Roman"/>
        <family val="1"/>
      </rPr>
      <t xml:space="preserve"> (2020 р.н.) СТН (2021 р.н.)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</si>
</sst>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2" xfId="0" applyBorder="1"/>
    <xf numFmtId="0" fontId="0" fillId="0" borderId="3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5" fillId="0" borderId="2" xfId="0" applyFont="1" applyBorder="1"/>
    <xf numFmtId="0" fontId="5" fillId="0" borderId="45" xfId="0" applyFont="1" applyBorder="1" applyAlignment="1">
      <alignment horizontal="center" vertical="center"/>
    </xf>
    <xf numFmtId="0" fontId="5" fillId="0" borderId="43" xfId="0" applyFont="1" applyBorder="1" applyAlignment="1"/>
    <xf numFmtId="0" fontId="0" fillId="0" borderId="50" xfId="0" applyBorder="1"/>
    <xf numFmtId="0" fontId="2" fillId="0" borderId="18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 wrapText="1"/>
    </xf>
    <xf numFmtId="0" fontId="2" fillId="0" borderId="12" xfId="0" applyFont="1" applyBorder="1" applyAlignment="1">
      <alignment horizontal="center" textRotation="90"/>
    </xf>
    <xf numFmtId="0" fontId="2" fillId="0" borderId="9" xfId="0" applyFont="1" applyBorder="1" applyAlignment="1">
      <alignment horizontal="center" textRotation="90"/>
    </xf>
    <xf numFmtId="0" fontId="2" fillId="0" borderId="18" xfId="0" applyFont="1" applyBorder="1" applyAlignment="1">
      <alignment horizontal="center" textRotation="90" wrapText="1"/>
    </xf>
    <xf numFmtId="0" fontId="4" fillId="0" borderId="15" xfId="0" applyFont="1" applyBorder="1" applyAlignment="1">
      <alignment horizontal="center" textRotation="90" wrapText="1"/>
    </xf>
    <xf numFmtId="0" fontId="4" fillId="0" borderId="12" xfId="0" applyFont="1" applyBorder="1" applyAlignment="1">
      <alignment horizontal="center" textRotation="90"/>
    </xf>
    <xf numFmtId="0" fontId="4" fillId="0" borderId="18" xfId="0" applyFont="1" applyBorder="1" applyAlignment="1">
      <alignment horizontal="center" textRotation="90"/>
    </xf>
    <xf numFmtId="0" fontId="4" fillId="0" borderId="9" xfId="0" applyFont="1" applyBorder="1" applyAlignment="1">
      <alignment horizontal="center" textRotation="90"/>
    </xf>
    <xf numFmtId="0" fontId="4" fillId="0" borderId="18" xfId="0" applyFont="1" applyBorder="1" applyAlignment="1">
      <alignment horizontal="center" textRotation="90" wrapText="1"/>
    </xf>
    <xf numFmtId="0" fontId="3" fillId="0" borderId="2" xfId="0" applyFont="1" applyBorder="1"/>
    <xf numFmtId="0" fontId="7" fillId="0" borderId="2" xfId="0" applyFont="1" applyBorder="1"/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1" xfId="0" applyFont="1" applyBorder="1"/>
    <xf numFmtId="0" fontId="6" fillId="0" borderId="2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3" fillId="0" borderId="45" xfId="0" applyFont="1" applyBorder="1" applyAlignment="1"/>
    <xf numFmtId="0" fontId="2" fillId="0" borderId="2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57" xfId="0" applyFont="1" applyBorder="1" applyAlignment="1">
      <alignment horizontal="center" textRotation="90"/>
    </xf>
    <xf numFmtId="0" fontId="5" fillId="0" borderId="48" xfId="0" applyFont="1" applyBorder="1" applyAlignment="1">
      <alignment horizontal="center" textRotation="90"/>
    </xf>
    <xf numFmtId="0" fontId="5" fillId="0" borderId="38" xfId="0" applyFont="1" applyBorder="1" applyAlignment="1">
      <alignment horizontal="center" textRotation="90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61" xfId="0" applyBorder="1"/>
    <xf numFmtId="0" fontId="6" fillId="0" borderId="3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5" fillId="0" borderId="0" xfId="0" applyFont="1"/>
    <xf numFmtId="0" fontId="5" fillId="0" borderId="31" xfId="0" applyFont="1" applyBorder="1"/>
    <xf numFmtId="0" fontId="5" fillId="0" borderId="24" xfId="0" applyFont="1" applyBorder="1"/>
    <xf numFmtId="0" fontId="5" fillId="0" borderId="31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7" fillId="0" borderId="4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0" fillId="5" borderId="0" xfId="0" applyNumberFormat="1" applyFill="1" applyAlignment="1" applyProtection="1"/>
    <xf numFmtId="0" fontId="7" fillId="2" borderId="10" xfId="0" applyNumberFormat="1" applyFont="1" applyFill="1" applyBorder="1" applyAlignment="1" applyProtection="1">
      <alignment horizontal="center" vertical="center"/>
    </xf>
    <xf numFmtId="0" fontId="7" fillId="3" borderId="10" xfId="0" applyNumberFormat="1" applyFont="1" applyFill="1" applyBorder="1" applyAlignment="1" applyProtection="1">
      <alignment horizontal="center" vertical="center"/>
    </xf>
    <xf numFmtId="0" fontId="7" fillId="6" borderId="10" xfId="0" applyNumberFormat="1" applyFont="1" applyFill="1" applyBorder="1" applyAlignment="1" applyProtection="1">
      <alignment horizontal="center" vertical="center"/>
    </xf>
    <xf numFmtId="0" fontId="7" fillId="4" borderId="8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7" fillId="6" borderId="9" xfId="0" applyNumberFormat="1" applyFont="1" applyFill="1" applyBorder="1" applyAlignment="1" applyProtection="1">
      <alignment horizontal="center" vertical="center"/>
    </xf>
    <xf numFmtId="0" fontId="6" fillId="2" borderId="25" xfId="0" applyNumberFormat="1" applyFont="1" applyFill="1" applyBorder="1" applyAlignment="1" applyProtection="1">
      <alignment horizontal="center" vertical="center"/>
    </xf>
    <xf numFmtId="0" fontId="6" fillId="3" borderId="25" xfId="0" applyNumberFormat="1" applyFont="1" applyFill="1" applyBorder="1" applyAlignment="1" applyProtection="1">
      <alignment horizontal="center" vertical="center"/>
    </xf>
    <xf numFmtId="0" fontId="6" fillId="6" borderId="25" xfId="0" applyNumberFormat="1" applyFont="1" applyFill="1" applyBorder="1" applyAlignment="1" applyProtection="1">
      <alignment horizontal="center" vertical="center"/>
    </xf>
    <xf numFmtId="0" fontId="7" fillId="4" borderId="19" xfId="0" applyNumberFormat="1" applyFont="1" applyFill="1" applyBorder="1" applyAlignment="1" applyProtection="1">
      <alignment horizontal="center" vertical="center"/>
    </xf>
    <xf numFmtId="0" fontId="7" fillId="4" borderId="10" xfId="0" applyNumberFormat="1" applyFont="1" applyFill="1" applyBorder="1" applyAlignment="1" applyProtection="1">
      <alignment horizontal="center" vertical="center"/>
    </xf>
    <xf numFmtId="0" fontId="2" fillId="5" borderId="8" xfId="0" applyNumberFormat="1" applyFont="1" applyFill="1" applyBorder="1" applyAlignment="1" applyProtection="1">
      <alignment vertical="center"/>
    </xf>
    <xf numFmtId="0" fontId="7" fillId="4" borderId="11" xfId="0" applyNumberFormat="1" applyFont="1" applyFill="1" applyBorder="1" applyAlignment="1" applyProtection="1">
      <alignment horizontal="center" vertical="center"/>
    </xf>
    <xf numFmtId="0" fontId="7" fillId="4" borderId="20" xfId="0" applyNumberFormat="1" applyFont="1" applyFill="1" applyBorder="1" applyAlignment="1" applyProtection="1">
      <alignment horizontal="center" vertical="center"/>
    </xf>
    <xf numFmtId="0" fontId="7" fillId="5" borderId="8" xfId="0" applyNumberFormat="1" applyFont="1" applyFill="1" applyBorder="1" applyAlignment="1" applyProtection="1">
      <alignment horizontal="center" vertical="center"/>
    </xf>
    <xf numFmtId="0" fontId="2" fillId="5" borderId="0" xfId="0" applyNumberFormat="1" applyFont="1" applyFill="1" applyAlignment="1" applyProtection="1"/>
    <xf numFmtId="0" fontId="7" fillId="4" borderId="12" xfId="0" applyNumberFormat="1" applyFont="1" applyFill="1" applyBorder="1" applyAlignment="1" applyProtection="1">
      <alignment horizontal="center" vertical="center"/>
    </xf>
    <xf numFmtId="0" fontId="7" fillId="4" borderId="18" xfId="0" applyNumberFormat="1" applyFont="1" applyFill="1" applyBorder="1" applyAlignment="1" applyProtection="1">
      <alignment horizontal="center" vertical="center"/>
    </xf>
    <xf numFmtId="0" fontId="7" fillId="4" borderId="9" xfId="0" applyNumberFormat="1" applyFont="1" applyFill="1" applyBorder="1" applyAlignment="1" applyProtection="1">
      <alignment horizontal="center" vertical="center"/>
    </xf>
    <xf numFmtId="0" fontId="3" fillId="5" borderId="71" xfId="0" applyNumberFormat="1" applyFont="1" applyFill="1" applyBorder="1" applyAlignment="1" applyProtection="1">
      <alignment vertical="center"/>
    </xf>
    <xf numFmtId="0" fontId="2" fillId="5" borderId="71" xfId="0" applyNumberFormat="1" applyFont="1" applyFill="1" applyBorder="1" applyAlignment="1" applyProtection="1"/>
    <xf numFmtId="0" fontId="5" fillId="5" borderId="71" xfId="0" applyNumberFormat="1" applyFont="1" applyFill="1" applyBorder="1" applyAlignment="1" applyProtection="1">
      <alignment textRotation="90"/>
    </xf>
    <xf numFmtId="0" fontId="2" fillId="5" borderId="71" xfId="0" applyNumberFormat="1" applyFont="1" applyFill="1" applyBorder="1" applyAlignment="1" applyProtection="1">
      <alignment textRotation="90"/>
    </xf>
    <xf numFmtId="0" fontId="7" fillId="5" borderId="71" xfId="0" applyNumberFormat="1" applyFont="1" applyFill="1" applyBorder="1" applyAlignment="1" applyProtection="1">
      <alignment horizontal="center"/>
    </xf>
    <xf numFmtId="0" fontId="7" fillId="5" borderId="71" xfId="0" applyNumberFormat="1" applyFont="1" applyFill="1" applyBorder="1" applyAlignment="1" applyProtection="1">
      <alignment horizontal="center" vertical="center"/>
    </xf>
    <xf numFmtId="0" fontId="6" fillId="5" borderId="71" xfId="0" applyNumberFormat="1" applyFont="1" applyFill="1" applyBorder="1" applyAlignment="1" applyProtection="1">
      <alignment horizontal="center"/>
    </xf>
    <xf numFmtId="0" fontId="6" fillId="5" borderId="71" xfId="0" applyNumberFormat="1" applyFont="1" applyFill="1" applyBorder="1" applyAlignment="1" applyProtection="1">
      <alignment horizontal="center" vertical="center"/>
    </xf>
    <xf numFmtId="0" fontId="3" fillId="5" borderId="68" xfId="0" applyNumberFormat="1" applyFont="1" applyFill="1" applyBorder="1" applyAlignment="1" applyProtection="1">
      <alignment vertical="center" wrapText="1"/>
    </xf>
    <xf numFmtId="0" fontId="2" fillId="5" borderId="69" xfId="0" applyNumberFormat="1" applyFont="1" applyFill="1" applyBorder="1" applyAlignment="1" applyProtection="1"/>
    <xf numFmtId="0" fontId="2" fillId="5" borderId="68" xfId="0" applyNumberFormat="1" applyFont="1" applyFill="1" applyBorder="1" applyAlignment="1" applyProtection="1"/>
    <xf numFmtId="0" fontId="5" fillId="5" borderId="69" xfId="0" applyNumberFormat="1" applyFont="1" applyFill="1" applyBorder="1" applyAlignment="1" applyProtection="1">
      <alignment textRotation="90"/>
    </xf>
    <xf numFmtId="0" fontId="5" fillId="5" borderId="68" xfId="0" applyNumberFormat="1" applyFont="1" applyFill="1" applyBorder="1" applyAlignment="1" applyProtection="1">
      <alignment textRotation="90"/>
    </xf>
    <xf numFmtId="0" fontId="2" fillId="5" borderId="68" xfId="0" applyNumberFormat="1" applyFont="1" applyFill="1" applyBorder="1" applyAlignment="1" applyProtection="1">
      <alignment textRotation="90"/>
    </xf>
    <xf numFmtId="0" fontId="2" fillId="5" borderId="71" xfId="0" applyNumberFormat="1" applyFont="1" applyFill="1" applyBorder="1" applyAlignment="1" applyProtection="1">
      <alignment horizontal="center" textRotation="90"/>
    </xf>
    <xf numFmtId="0" fontId="2" fillId="5" borderId="71" xfId="0" applyNumberFormat="1" applyFont="1" applyFill="1" applyBorder="1" applyAlignment="1" applyProtection="1">
      <alignment horizontal="center" textRotation="90" wrapText="1"/>
    </xf>
    <xf numFmtId="0" fontId="7" fillId="5" borderId="69" xfId="0" applyNumberFormat="1" applyFont="1" applyFill="1" applyBorder="1" applyAlignment="1" applyProtection="1">
      <alignment horizontal="center"/>
    </xf>
    <xf numFmtId="0" fontId="7" fillId="5" borderId="68" xfId="0" applyNumberFormat="1" applyFont="1" applyFill="1" applyBorder="1" applyAlignment="1" applyProtection="1">
      <alignment horizontal="center"/>
    </xf>
    <xf numFmtId="0" fontId="2" fillId="5" borderId="68" xfId="0" applyNumberFormat="1" applyFont="1" applyFill="1" applyBorder="1" applyAlignment="1" applyProtection="1">
      <alignment horizontal="center" vertical="center"/>
    </xf>
    <xf numFmtId="0" fontId="4" fillId="5" borderId="71" xfId="0" applyNumberFormat="1" applyFont="1" applyFill="1" applyBorder="1" applyAlignment="1" applyProtection="1">
      <alignment vertical="center"/>
    </xf>
    <xf numFmtId="0" fontId="6" fillId="5" borderId="70" xfId="0" applyNumberFormat="1" applyFont="1" applyFill="1" applyBorder="1" applyAlignment="1" applyProtection="1">
      <alignment horizontal="center"/>
    </xf>
    <xf numFmtId="0" fontId="6" fillId="5" borderId="67" xfId="0" applyNumberFormat="1" applyFont="1" applyFill="1" applyBorder="1" applyAlignment="1" applyProtection="1">
      <alignment horizontal="center"/>
    </xf>
    <xf numFmtId="0" fontId="5" fillId="5" borderId="67" xfId="0" applyNumberFormat="1" applyFont="1" applyFill="1" applyBorder="1" applyAlignment="1" applyProtection="1">
      <alignment horizontal="center" vertical="center"/>
    </xf>
    <xf numFmtId="0" fontId="3" fillId="5" borderId="71" xfId="0" applyNumberFormat="1" applyFont="1" applyFill="1" applyBorder="1" applyAlignment="1" applyProtection="1"/>
    <xf numFmtId="0" fontId="7" fillId="5" borderId="71" xfId="0" applyNumberFormat="1" applyFont="1" applyFill="1" applyBorder="1" applyAlignment="1" applyProtection="1"/>
    <xf numFmtId="0" fontId="0" fillId="5" borderId="71" xfId="0" applyNumberFormat="1" applyFill="1" applyBorder="1" applyAlignment="1" applyProtection="1"/>
    <xf numFmtId="0" fontId="4" fillId="5" borderId="71" xfId="0" applyNumberFormat="1" applyFont="1" applyFill="1" applyBorder="1" applyAlignment="1" applyProtection="1"/>
    <xf numFmtId="0" fontId="5" fillId="2" borderId="59" xfId="0" applyNumberFormat="1" applyFont="1" applyFill="1" applyBorder="1" applyAlignment="1" applyProtection="1">
      <alignment horizontal="center" textRotation="90" wrapText="1"/>
    </xf>
    <xf numFmtId="0" fontId="5" fillId="8" borderId="54" xfId="0" applyNumberFormat="1" applyFont="1" applyFill="1" applyBorder="1" applyAlignment="1" applyProtection="1">
      <alignment horizontal="center" textRotation="90" wrapText="1"/>
    </xf>
    <xf numFmtId="0" fontId="5" fillId="2" borderId="45" xfId="0" applyNumberFormat="1" applyFont="1" applyFill="1" applyBorder="1" applyAlignment="1" applyProtection="1">
      <alignment horizontal="center" vertical="center"/>
    </xf>
    <xf numFmtId="0" fontId="5" fillId="3" borderId="45" xfId="0" applyNumberFormat="1" applyFont="1" applyFill="1" applyBorder="1" applyAlignment="1" applyProtection="1">
      <alignment horizontal="center" vertical="center"/>
    </xf>
    <xf numFmtId="0" fontId="5" fillId="6" borderId="21" xfId="0" applyNumberFormat="1" applyFont="1" applyFill="1" applyBorder="1" applyAlignment="1" applyProtection="1">
      <alignment horizontal="center" vertical="center"/>
    </xf>
    <xf numFmtId="0" fontId="7" fillId="2" borderId="13" xfId="0" applyNumberFormat="1" applyFont="1" applyFill="1" applyBorder="1" applyAlignment="1" applyProtection="1">
      <alignment horizontal="center" vertical="center"/>
    </xf>
    <xf numFmtId="0" fontId="7" fillId="8" borderId="3" xfId="0" applyNumberFormat="1" applyFont="1" applyFill="1" applyBorder="1" applyAlignment="1" applyProtection="1">
      <alignment horizontal="center" vertical="center"/>
    </xf>
    <xf numFmtId="0" fontId="7" fillId="8" borderId="13" xfId="0" applyNumberFormat="1" applyFont="1" applyFill="1" applyBorder="1" applyAlignment="1" applyProtection="1">
      <alignment horizontal="center" vertical="center"/>
    </xf>
    <xf numFmtId="0" fontId="7" fillId="2" borderId="11" xfId="0" applyNumberFormat="1" applyFont="1" applyFill="1" applyBorder="1" applyAlignment="1" applyProtection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/>
    </xf>
    <xf numFmtId="0" fontId="7" fillId="8" borderId="11" xfId="0" applyNumberFormat="1" applyFont="1" applyFill="1" applyBorder="1" applyAlignment="1" applyProtection="1">
      <alignment horizontal="center" vertical="center"/>
    </xf>
    <xf numFmtId="0" fontId="7" fillId="2" borderId="49" xfId="0" applyNumberFormat="1" applyFont="1" applyFill="1" applyBorder="1" applyAlignment="1" applyProtection="1">
      <alignment horizontal="center" vertical="center"/>
    </xf>
    <xf numFmtId="0" fontId="7" fillId="8" borderId="4" xfId="0" applyNumberFormat="1" applyFont="1" applyFill="1" applyBorder="1" applyAlignment="1" applyProtection="1">
      <alignment horizontal="center" vertical="center"/>
    </xf>
    <xf numFmtId="0" fontId="7" fillId="2" borderId="12" xfId="0" applyNumberFormat="1" applyFont="1" applyFill="1" applyBorder="1" applyAlignment="1" applyProtection="1">
      <alignment horizontal="center" vertical="center"/>
    </xf>
    <xf numFmtId="0" fontId="7" fillId="8" borderId="12" xfId="0" applyNumberFormat="1" applyFont="1" applyFill="1" applyBorder="1" applyAlignment="1" applyProtection="1">
      <alignment horizontal="center" vertical="center"/>
    </xf>
    <xf numFmtId="0" fontId="7" fillId="2" borderId="28" xfId="0" applyNumberFormat="1" applyFont="1" applyFill="1" applyBorder="1" applyAlignment="1" applyProtection="1">
      <alignment horizontal="center" vertical="center"/>
    </xf>
    <xf numFmtId="0" fontId="7" fillId="8" borderId="22" xfId="0" applyNumberFormat="1" applyFont="1" applyFill="1" applyBorder="1" applyAlignment="1" applyProtection="1">
      <alignment horizontal="center" vertical="center"/>
    </xf>
    <xf numFmtId="0" fontId="7" fillId="8" borderId="62" xfId="0" applyNumberFormat="1" applyFont="1" applyFill="1" applyBorder="1" applyAlignment="1" applyProtection="1">
      <alignment horizontal="center" vertical="center"/>
    </xf>
    <xf numFmtId="0" fontId="7" fillId="2" borderId="27" xfId="0" applyNumberFormat="1" applyFont="1" applyFill="1" applyBorder="1" applyAlignment="1" applyProtection="1">
      <alignment horizontal="center" vertical="center"/>
    </xf>
    <xf numFmtId="0" fontId="7" fillId="8" borderId="49" xfId="0" applyNumberFormat="1" applyFont="1" applyFill="1" applyBorder="1" applyAlignment="1" applyProtection="1">
      <alignment horizontal="center" vertical="center"/>
    </xf>
    <xf numFmtId="0" fontId="7" fillId="8" borderId="28" xfId="0" applyNumberFormat="1" applyFont="1" applyFill="1" applyBorder="1" applyAlignment="1" applyProtection="1">
      <alignment horizontal="center" vertical="center"/>
    </xf>
    <xf numFmtId="0" fontId="7" fillId="2" borderId="64" xfId="0" applyNumberFormat="1" applyFont="1" applyFill="1" applyBorder="1" applyAlignment="1" applyProtection="1">
      <alignment horizontal="center" vertical="center"/>
    </xf>
    <xf numFmtId="0" fontId="7" fillId="8" borderId="64" xfId="0" applyNumberFormat="1" applyFont="1" applyFill="1" applyBorder="1" applyAlignment="1" applyProtection="1">
      <alignment horizontal="center" vertical="center"/>
    </xf>
    <xf numFmtId="0" fontId="7" fillId="2" borderId="54" xfId="0" applyNumberFormat="1" applyFont="1" applyFill="1" applyBorder="1" applyAlignment="1" applyProtection="1">
      <alignment horizontal="center" vertical="center"/>
    </xf>
    <xf numFmtId="0" fontId="7" fillId="8" borderId="54" xfId="0" applyNumberFormat="1" applyFont="1" applyFill="1" applyBorder="1" applyAlignment="1" applyProtection="1">
      <alignment horizontal="center" vertical="center"/>
    </xf>
    <xf numFmtId="0" fontId="8" fillId="8" borderId="4" xfId="0" applyNumberFormat="1" applyFont="1" applyFill="1" applyBorder="1" applyAlignment="1" applyProtection="1">
      <alignment horizontal="center" vertical="center"/>
    </xf>
    <xf numFmtId="0" fontId="7" fillId="2" borderId="28" xfId="0" applyNumberFormat="1" applyFont="1" applyFill="1" applyBorder="1" applyAlignment="1" applyProtection="1">
      <alignment horizontal="center"/>
    </xf>
    <xf numFmtId="0" fontId="7" fillId="8" borderId="28" xfId="0" applyNumberFormat="1" applyFont="1" applyFill="1" applyBorder="1" applyAlignment="1" applyProtection="1">
      <alignment horizontal="center"/>
    </xf>
    <xf numFmtId="0" fontId="7" fillId="2" borderId="11" xfId="0" applyNumberFormat="1" applyFont="1" applyFill="1" applyBorder="1" applyAlignment="1" applyProtection="1">
      <alignment horizontal="center"/>
    </xf>
    <xf numFmtId="0" fontId="7" fillId="8" borderId="11" xfId="0" applyNumberFormat="1" applyFont="1" applyFill="1" applyBorder="1" applyAlignment="1" applyProtection="1">
      <alignment horizontal="center"/>
    </xf>
    <xf numFmtId="0" fontId="7" fillId="2" borderId="12" xfId="0" applyNumberFormat="1" applyFont="1" applyFill="1" applyBorder="1" applyAlignment="1" applyProtection="1">
      <alignment horizontal="center"/>
    </xf>
    <xf numFmtId="0" fontId="7" fillId="8" borderId="12" xfId="0" applyNumberFormat="1" applyFont="1" applyFill="1" applyBorder="1" applyAlignment="1" applyProtection="1">
      <alignment horizontal="center"/>
    </xf>
    <xf numFmtId="0" fontId="7" fillId="2" borderId="33" xfId="0" applyNumberFormat="1" applyFont="1" applyFill="1" applyBorder="1" applyAlignment="1" applyProtection="1">
      <alignment horizontal="center" vertical="center"/>
    </xf>
    <xf numFmtId="0" fontId="7" fillId="8" borderId="37" xfId="0" applyNumberFormat="1" applyFont="1" applyFill="1" applyBorder="1" applyAlignment="1" applyProtection="1">
      <alignment horizontal="center" vertical="center"/>
    </xf>
    <xf numFmtId="0" fontId="6" fillId="7" borderId="53" xfId="0" applyNumberFormat="1" applyFont="1" applyFill="1" applyBorder="1" applyAlignment="1" applyProtection="1">
      <alignment horizontal="center"/>
    </xf>
    <xf numFmtId="0" fontId="6" fillId="7" borderId="2" xfId="0" applyNumberFormat="1" applyFont="1" applyFill="1" applyBorder="1" applyAlignment="1" applyProtection="1">
      <alignment horizontal="center"/>
    </xf>
    <xf numFmtId="0" fontId="6" fillId="7" borderId="25" xfId="0" applyNumberFormat="1" applyFont="1" applyFill="1" applyBorder="1" applyAlignment="1" applyProtection="1">
      <alignment horizontal="center"/>
    </xf>
    <xf numFmtId="0" fontId="2" fillId="7" borderId="66" xfId="0" applyNumberFormat="1" applyFont="1" applyFill="1" applyBorder="1" applyAlignment="1" applyProtection="1">
      <alignment horizontal="center" vertical="center" wrapText="1"/>
    </xf>
    <xf numFmtId="0" fontId="2" fillId="7" borderId="29" xfId="0" applyNumberFormat="1" applyFont="1" applyFill="1" applyBorder="1" applyAlignment="1" applyProtection="1">
      <alignment horizontal="center" vertical="center" wrapText="1"/>
    </xf>
    <xf numFmtId="0" fontId="2" fillId="7" borderId="8" xfId="0" applyNumberFormat="1" applyFont="1" applyFill="1" applyBorder="1" applyAlignment="1" applyProtection="1">
      <alignment horizontal="center" vertical="center" wrapText="1"/>
    </xf>
    <xf numFmtId="0" fontId="3" fillId="5" borderId="46" xfId="0" applyNumberFormat="1" applyFont="1" applyFill="1" applyBorder="1" applyAlignment="1" applyProtection="1">
      <alignment horizontal="center" vertical="center" wrapText="1"/>
    </xf>
    <xf numFmtId="0" fontId="3" fillId="5" borderId="32" xfId="0" applyNumberFormat="1" applyFont="1" applyFill="1" applyBorder="1" applyAlignment="1" applyProtection="1">
      <alignment horizontal="center" vertical="center" wrapText="1"/>
    </xf>
    <xf numFmtId="0" fontId="3" fillId="5" borderId="21" xfId="0" applyNumberFormat="1" applyFont="1" applyFill="1" applyBorder="1" applyAlignment="1" applyProtection="1">
      <alignment horizontal="center" vertical="center" wrapText="1"/>
    </xf>
    <xf numFmtId="0" fontId="2" fillId="7" borderId="28" xfId="0" applyNumberFormat="1" applyFont="1" applyFill="1" applyBorder="1" applyAlignment="1" applyProtection="1">
      <alignment horizontal="center" vertical="center"/>
    </xf>
    <xf numFmtId="0" fontId="2" fillId="7" borderId="22" xfId="0" applyNumberFormat="1" applyFont="1" applyFill="1" applyBorder="1" applyAlignment="1" applyProtection="1">
      <alignment horizontal="center" vertical="center"/>
    </xf>
    <xf numFmtId="0" fontId="2" fillId="7" borderId="14" xfId="0" applyNumberFormat="1" applyFont="1" applyFill="1" applyBorder="1" applyAlignment="1" applyProtection="1">
      <alignment horizontal="center" vertical="center"/>
    </xf>
    <xf numFmtId="0" fontId="3" fillId="5" borderId="46" xfId="0" applyNumberFormat="1" applyFont="1" applyFill="1" applyBorder="1" applyAlignment="1" applyProtection="1">
      <alignment horizontal="center" vertical="center"/>
    </xf>
    <xf numFmtId="0" fontId="3" fillId="5" borderId="32" xfId="0" applyNumberFormat="1" applyFont="1" applyFill="1" applyBorder="1" applyAlignment="1" applyProtection="1">
      <alignment horizontal="center" vertical="center"/>
    </xf>
    <xf numFmtId="0" fontId="3" fillId="5" borderId="21" xfId="0" applyNumberFormat="1" applyFont="1" applyFill="1" applyBorder="1" applyAlignment="1" applyProtection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27" xfId="0" applyNumberFormat="1" applyFont="1" applyFill="1" applyBorder="1" applyAlignment="1" applyProtection="1">
      <alignment horizontal="center" textRotation="90" wrapText="1"/>
    </xf>
    <xf numFmtId="0" fontId="5" fillId="2" borderId="54" xfId="0" applyNumberFormat="1" applyFont="1" applyFill="1" applyBorder="1" applyAlignment="1" applyProtection="1">
      <alignment horizontal="center" textRotation="90" wrapText="1"/>
    </xf>
    <xf numFmtId="0" fontId="5" fillId="0" borderId="35" xfId="0" applyFont="1" applyBorder="1" applyAlignment="1">
      <alignment horizontal="center" textRotation="90" wrapText="1"/>
    </xf>
    <xf numFmtId="0" fontId="5" fillId="0" borderId="47" xfId="0" applyFont="1" applyBorder="1" applyAlignment="1">
      <alignment horizontal="center" textRotation="90" wrapText="1"/>
    </xf>
    <xf numFmtId="0" fontId="5" fillId="8" borderId="35" xfId="0" applyNumberFormat="1" applyFont="1" applyFill="1" applyBorder="1" applyAlignment="1" applyProtection="1">
      <alignment horizontal="center" textRotation="90" wrapText="1"/>
    </xf>
    <xf numFmtId="0" fontId="5" fillId="8" borderId="47" xfId="0" applyNumberFormat="1" applyFont="1" applyFill="1" applyBorder="1" applyAlignment="1" applyProtection="1">
      <alignment horizontal="center" textRotation="90" wrapText="1"/>
    </xf>
    <xf numFmtId="0" fontId="5" fillId="0" borderId="36" xfId="0" applyFont="1" applyBorder="1" applyAlignment="1">
      <alignment horizontal="center" textRotation="90" wrapText="1"/>
    </xf>
    <xf numFmtId="0" fontId="5" fillId="0" borderId="48" xfId="0" applyFont="1" applyBorder="1" applyAlignment="1">
      <alignment horizontal="center" textRotation="90" wrapText="1"/>
    </xf>
    <xf numFmtId="0" fontId="5" fillId="0" borderId="27" xfId="0" applyFont="1" applyBorder="1" applyAlignment="1">
      <alignment horizontal="center" textRotation="90" wrapText="1"/>
    </xf>
    <xf numFmtId="0" fontId="5" fillId="0" borderId="54" xfId="0" applyFont="1" applyBorder="1" applyAlignment="1">
      <alignment horizontal="center" textRotation="90" wrapText="1"/>
    </xf>
    <xf numFmtId="0" fontId="5" fillId="2" borderId="10" xfId="0" applyNumberFormat="1" applyFont="1" applyFill="1" applyBorder="1" applyAlignment="1" applyProtection="1">
      <alignment horizontal="center" textRotation="90"/>
    </xf>
    <xf numFmtId="0" fontId="5" fillId="2" borderId="8" xfId="0" applyNumberFormat="1" applyFont="1" applyFill="1" applyBorder="1" applyAlignment="1" applyProtection="1">
      <alignment horizontal="center" textRotation="90"/>
    </xf>
    <xf numFmtId="0" fontId="5" fillId="2" borderId="9" xfId="0" applyNumberFormat="1" applyFont="1" applyFill="1" applyBorder="1" applyAlignment="1" applyProtection="1">
      <alignment horizontal="center" textRotation="90"/>
    </xf>
    <xf numFmtId="0" fontId="5" fillId="3" borderId="10" xfId="0" applyNumberFormat="1" applyFont="1" applyFill="1" applyBorder="1" applyAlignment="1" applyProtection="1">
      <alignment horizontal="center" textRotation="90"/>
    </xf>
    <xf numFmtId="0" fontId="5" fillId="3" borderId="8" xfId="0" applyNumberFormat="1" applyFont="1" applyFill="1" applyBorder="1" applyAlignment="1" applyProtection="1">
      <alignment horizontal="center" textRotation="90"/>
    </xf>
    <xf numFmtId="0" fontId="5" fillId="3" borderId="9" xfId="0" applyNumberFormat="1" applyFont="1" applyFill="1" applyBorder="1" applyAlignment="1" applyProtection="1">
      <alignment horizontal="center" textRotation="90"/>
    </xf>
    <xf numFmtId="0" fontId="5" fillId="6" borderId="10" xfId="0" applyNumberFormat="1" applyFont="1" applyFill="1" applyBorder="1" applyAlignment="1" applyProtection="1">
      <alignment horizontal="center" textRotation="90"/>
    </xf>
    <xf numFmtId="0" fontId="5" fillId="6" borderId="8" xfId="0" applyNumberFormat="1" applyFont="1" applyFill="1" applyBorder="1" applyAlignment="1" applyProtection="1">
      <alignment horizontal="center" textRotation="90"/>
    </xf>
    <xf numFmtId="0" fontId="5" fillId="6" borderId="9" xfId="0" applyNumberFormat="1" applyFont="1" applyFill="1" applyBorder="1" applyAlignment="1" applyProtection="1">
      <alignment horizontal="center" textRotation="90"/>
    </xf>
    <xf numFmtId="0" fontId="2" fillId="0" borderId="44" xfId="0" applyFont="1" applyBorder="1" applyAlignment="1">
      <alignment horizontal="center" textRotation="90"/>
    </xf>
    <xf numFmtId="0" fontId="2" fillId="0" borderId="30" xfId="0" applyFont="1" applyBorder="1" applyAlignment="1">
      <alignment horizontal="center" textRotation="90"/>
    </xf>
    <xf numFmtId="0" fontId="2" fillId="0" borderId="26" xfId="0" applyFont="1" applyBorder="1" applyAlignment="1">
      <alignment horizontal="center" textRotation="90"/>
    </xf>
    <xf numFmtId="0" fontId="5" fillId="0" borderId="5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7" borderId="13" xfId="0" applyNumberFormat="1" applyFont="1" applyFill="1" applyBorder="1" applyAlignment="1" applyProtection="1">
      <alignment horizontal="center" vertical="center"/>
    </xf>
    <xf numFmtId="0" fontId="5" fillId="7" borderId="3" xfId="0" applyNumberFormat="1" applyFont="1" applyFill="1" applyBorder="1" applyAlignment="1" applyProtection="1">
      <alignment horizontal="center" vertical="center"/>
    </xf>
    <xf numFmtId="0" fontId="5" fillId="7" borderId="55" xfId="0" applyNumberFormat="1" applyFont="1" applyFill="1" applyBorder="1" applyAlignment="1" applyProtection="1">
      <alignment horizontal="center" vertical="center"/>
    </xf>
    <xf numFmtId="0" fontId="5" fillId="7" borderId="11" xfId="0" applyNumberFormat="1" applyFont="1" applyFill="1" applyBorder="1" applyAlignment="1" applyProtection="1">
      <alignment horizontal="center" vertical="center"/>
    </xf>
    <xf numFmtId="0" fontId="5" fillId="7" borderId="1" xfId="0" applyNumberFormat="1" applyFont="1" applyFill="1" applyBorder="1" applyAlignment="1" applyProtection="1">
      <alignment horizontal="center" vertical="center"/>
    </xf>
    <xf numFmtId="0" fontId="5" fillId="7" borderId="52" xfId="0" applyNumberFormat="1" applyFont="1" applyFill="1" applyBorder="1" applyAlignment="1" applyProtection="1">
      <alignment horizontal="center" vertical="center"/>
    </xf>
    <xf numFmtId="0" fontId="5" fillId="7" borderId="12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center" vertical="center"/>
    </xf>
    <xf numFmtId="0" fontId="5" fillId="7" borderId="56" xfId="0" applyNumberFormat="1" applyFont="1" applyFill="1" applyBorder="1" applyAlignment="1" applyProtection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2" borderId="10" xfId="0" applyNumberFormat="1" applyFont="1" applyFill="1" applyBorder="1" applyAlignment="1" applyProtection="1">
      <alignment horizontal="center" textRotation="90"/>
    </xf>
    <xf numFmtId="0" fontId="3" fillId="2" borderId="8" xfId="0" applyNumberFormat="1" applyFont="1" applyFill="1" applyBorder="1" applyAlignment="1" applyProtection="1">
      <alignment horizontal="center" textRotation="90"/>
    </xf>
    <xf numFmtId="0" fontId="3" fillId="2" borderId="9" xfId="0" applyNumberFormat="1" applyFont="1" applyFill="1" applyBorder="1" applyAlignment="1" applyProtection="1">
      <alignment horizontal="center" textRotation="90"/>
    </xf>
    <xf numFmtId="0" fontId="3" fillId="3" borderId="10" xfId="0" applyNumberFormat="1" applyFont="1" applyFill="1" applyBorder="1" applyAlignment="1" applyProtection="1">
      <alignment horizontal="center" textRotation="90"/>
    </xf>
    <xf numFmtId="0" fontId="3" fillId="3" borderId="8" xfId="0" applyNumberFormat="1" applyFont="1" applyFill="1" applyBorder="1" applyAlignment="1" applyProtection="1">
      <alignment horizontal="center" textRotation="90"/>
    </xf>
    <xf numFmtId="0" fontId="3" fillId="3" borderId="9" xfId="0" applyNumberFormat="1" applyFont="1" applyFill="1" applyBorder="1" applyAlignment="1" applyProtection="1">
      <alignment horizontal="center" textRotation="90"/>
    </xf>
    <xf numFmtId="0" fontId="3" fillId="6" borderId="10" xfId="0" applyNumberFormat="1" applyFont="1" applyFill="1" applyBorder="1" applyAlignment="1" applyProtection="1">
      <alignment horizontal="center" textRotation="90"/>
    </xf>
    <xf numFmtId="0" fontId="3" fillId="6" borderId="8" xfId="0" applyNumberFormat="1" applyFont="1" applyFill="1" applyBorder="1" applyAlignment="1" applyProtection="1">
      <alignment horizontal="center" textRotation="90"/>
    </xf>
    <xf numFmtId="0" fontId="3" fillId="6" borderId="9" xfId="0" applyNumberFormat="1" applyFont="1" applyFill="1" applyBorder="1" applyAlignment="1" applyProtection="1">
      <alignment horizontal="center" textRotation="90"/>
    </xf>
    <xf numFmtId="0" fontId="4" fillId="0" borderId="10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51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5" fillId="5" borderId="71" xfId="0" applyNumberFormat="1" applyFont="1" applyFill="1" applyBorder="1" applyAlignment="1" applyProtection="1">
      <alignment horizontal="center" vertical="center"/>
    </xf>
    <xf numFmtId="0" fontId="5" fillId="5" borderId="71" xfId="0" applyNumberFormat="1" applyFont="1" applyFill="1" applyBorder="1" applyAlignment="1" applyProtection="1">
      <alignment horizontal="center"/>
    </xf>
    <xf numFmtId="0" fontId="5" fillId="5" borderId="71" xfId="0" applyNumberFormat="1" applyFont="1" applyFill="1" applyBorder="1" applyAlignment="1" applyProtection="1">
      <alignment horizontal="center" textRotation="90"/>
    </xf>
    <xf numFmtId="0" fontId="2" fillId="5" borderId="71" xfId="0" applyNumberFormat="1" applyFont="1" applyFill="1" applyBorder="1" applyAlignment="1" applyProtection="1">
      <alignment horizontal="center" textRotation="90"/>
    </xf>
    <xf numFmtId="0" fontId="2" fillId="5" borderId="71" xfId="0" applyNumberFormat="1" applyFont="1" applyFill="1" applyBorder="1" applyAlignment="1" applyProtection="1">
      <alignment horizontal="center" wrapText="1"/>
    </xf>
    <xf numFmtId="0" fontId="3" fillId="9" borderId="0" xfId="0" applyNumberFormat="1" applyFont="1" applyFill="1" applyAlignment="1" applyProtection="1">
      <alignment horizontal="center"/>
    </xf>
    <xf numFmtId="0" fontId="4" fillId="9" borderId="0" xfId="0" applyNumberFormat="1" applyFont="1" applyFill="1" applyAlignment="1" applyProtection="1">
      <alignment horizontal="center"/>
    </xf>
    <xf numFmtId="0" fontId="3" fillId="5" borderId="71" xfId="0" applyNumberFormat="1" applyFont="1" applyFill="1" applyBorder="1" applyAlignment="1" applyProtection="1">
      <alignment horizontal="center" vertical="center" wrapText="1"/>
    </xf>
    <xf numFmtId="0" fontId="3" fillId="5" borderId="71" xfId="0" applyNumberFormat="1" applyFont="1" applyFill="1" applyBorder="1" applyAlignment="1" applyProtection="1">
      <alignment horizontal="center" wrapText="1"/>
    </xf>
    <xf numFmtId="0" fontId="4" fillId="0" borderId="34" xfId="0" applyFont="1" applyBorder="1" applyAlignment="1">
      <alignment horizontal="center" textRotation="90"/>
    </xf>
    <xf numFmtId="0" fontId="4" fillId="0" borderId="62" xfId="0" applyFont="1" applyBorder="1" applyAlignment="1">
      <alignment horizontal="center" textRotation="90"/>
    </xf>
    <xf numFmtId="0" fontId="4" fillId="0" borderId="51" xfId="0" applyFont="1" applyBorder="1" applyAlignment="1">
      <alignment horizontal="center" textRotation="90"/>
    </xf>
    <xf numFmtId="0" fontId="4" fillId="0" borderId="66" xfId="0" applyFont="1" applyBorder="1" applyAlignment="1">
      <alignment horizontal="center" textRotation="90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2" fillId="0" borderId="10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51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L136"/>
  <sheetViews>
    <sheetView tabSelected="1" topLeftCell="A31" zoomScaleSheetLayoutView="110" workbookViewId="0">
      <selection activeCell="B67" sqref="B67"/>
    </sheetView>
  </sheetViews>
  <sheetFormatPr defaultRowHeight="12.75" x14ac:dyDescent="0.2"/>
  <cols>
    <col min="1" max="1" width="3.5703125" customWidth="1"/>
    <col min="2" max="2" width="29.5703125" style="69" customWidth="1"/>
    <col min="3" max="3" width="25.7109375" customWidth="1"/>
    <col min="4" max="9" width="5.7109375" customWidth="1"/>
    <col min="10" max="10" width="6.28515625" customWidth="1"/>
    <col min="11" max="11" width="7.7109375" customWidth="1"/>
    <col min="12" max="12" width="5.7109375" customWidth="1"/>
    <col min="13" max="13" width="6.7109375" customWidth="1"/>
    <col min="14" max="14" width="7.28515625" customWidth="1"/>
    <col min="15" max="27" width="5.7109375" customWidth="1"/>
  </cols>
  <sheetData>
    <row r="2" spans="2:27" ht="20.25" customHeight="1" x14ac:dyDescent="0.3">
      <c r="C2" s="280" t="s">
        <v>0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3"/>
      <c r="AA2" s="3"/>
    </row>
    <row r="3" spans="2:27" x14ac:dyDescent="0.2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3"/>
    </row>
    <row r="4" spans="2:27" ht="20.25" customHeight="1" x14ac:dyDescent="0.3">
      <c r="C4" s="280" t="s">
        <v>1</v>
      </c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3"/>
      <c r="AA4" s="3"/>
    </row>
    <row r="5" spans="2:27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ht="15.75" customHeight="1" x14ac:dyDescent="0.25">
      <c r="C6" s="252" t="s">
        <v>2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3"/>
      <c r="Y6" s="3"/>
      <c r="Z6" s="3"/>
      <c r="AA6" s="3"/>
    </row>
    <row r="7" spans="2:27" ht="13.5" customHeight="1" thickBot="1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  <c r="Y7" s="3"/>
      <c r="Z7" s="3"/>
      <c r="AA7" s="3"/>
    </row>
    <row r="8" spans="2:27" ht="16.5" customHeight="1" thickBot="1" x14ac:dyDescent="0.3">
      <c r="B8" s="70"/>
      <c r="C8" s="219" t="s">
        <v>3</v>
      </c>
      <c r="D8" s="222" t="s">
        <v>4</v>
      </c>
      <c r="E8" s="223"/>
      <c r="F8" s="223"/>
      <c r="G8" s="224"/>
      <c r="H8" s="222" t="s">
        <v>5</v>
      </c>
      <c r="I8" s="223"/>
      <c r="J8" s="223"/>
      <c r="K8" s="224"/>
      <c r="L8" s="225" t="s">
        <v>6</v>
      </c>
      <c r="M8" s="226"/>
      <c r="N8" s="226"/>
      <c r="O8" s="227"/>
      <c r="P8" s="225" t="s">
        <v>7</v>
      </c>
      <c r="Q8" s="226"/>
      <c r="R8" s="226"/>
      <c r="S8" s="227"/>
      <c r="T8" s="228" t="s">
        <v>8</v>
      </c>
      <c r="U8" s="231" t="s">
        <v>9</v>
      </c>
      <c r="V8" s="234" t="s">
        <v>10</v>
      </c>
      <c r="W8" s="237" t="s">
        <v>11</v>
      </c>
      <c r="X8" s="3"/>
      <c r="Y8" s="3"/>
      <c r="Z8" s="3"/>
      <c r="AA8" s="3"/>
    </row>
    <row r="9" spans="2:27" ht="30.75" customHeight="1" x14ac:dyDescent="0.25">
      <c r="B9" s="70"/>
      <c r="C9" s="220"/>
      <c r="D9" s="239" t="s">
        <v>12</v>
      </c>
      <c r="E9" s="240"/>
      <c r="F9" s="241" t="s">
        <v>13</v>
      </c>
      <c r="G9" s="242"/>
      <c r="H9" s="243" t="s">
        <v>12</v>
      </c>
      <c r="I9" s="241"/>
      <c r="J9" s="241" t="s">
        <v>14</v>
      </c>
      <c r="K9" s="242"/>
      <c r="L9" s="244" t="s">
        <v>12</v>
      </c>
      <c r="M9" s="245"/>
      <c r="N9" s="245" t="s">
        <v>14</v>
      </c>
      <c r="O9" s="246"/>
      <c r="P9" s="244" t="s">
        <v>12</v>
      </c>
      <c r="Q9" s="245"/>
      <c r="R9" s="245" t="s">
        <v>14</v>
      </c>
      <c r="S9" s="246"/>
      <c r="T9" s="229"/>
      <c r="U9" s="232"/>
      <c r="V9" s="235"/>
      <c r="W9" s="238"/>
      <c r="X9" s="3"/>
      <c r="Y9" s="3"/>
      <c r="Z9" s="3"/>
      <c r="AA9" s="3"/>
    </row>
    <row r="10" spans="2:27" ht="54.75" customHeight="1" thickBot="1" x14ac:dyDescent="0.25">
      <c r="B10" s="70"/>
      <c r="C10" s="221"/>
      <c r="D10" s="15" t="s">
        <v>15</v>
      </c>
      <c r="E10" s="16" t="s">
        <v>16</v>
      </c>
      <c r="F10" s="17" t="s">
        <v>15</v>
      </c>
      <c r="G10" s="18" t="s">
        <v>16</v>
      </c>
      <c r="H10" s="15" t="s">
        <v>15</v>
      </c>
      <c r="I10" s="16" t="s">
        <v>16</v>
      </c>
      <c r="J10" s="19" t="s">
        <v>15</v>
      </c>
      <c r="K10" s="18" t="s">
        <v>16</v>
      </c>
      <c r="L10" s="15" t="s">
        <v>15</v>
      </c>
      <c r="M10" s="16" t="s">
        <v>16</v>
      </c>
      <c r="N10" s="19" t="s">
        <v>15</v>
      </c>
      <c r="O10" s="18" t="s">
        <v>16</v>
      </c>
      <c r="P10" s="15" t="s">
        <v>15</v>
      </c>
      <c r="Q10" s="16" t="s">
        <v>16</v>
      </c>
      <c r="R10" s="19" t="s">
        <v>15</v>
      </c>
      <c r="S10" s="18" t="s">
        <v>16</v>
      </c>
      <c r="T10" s="230"/>
      <c r="U10" s="233"/>
      <c r="V10" s="236"/>
      <c r="W10" s="238"/>
      <c r="X10" s="3"/>
      <c r="Y10" s="3"/>
      <c r="Z10" s="3"/>
      <c r="AA10" s="3"/>
    </row>
    <row r="11" spans="2:27" ht="18.75" customHeight="1" x14ac:dyDescent="0.2">
      <c r="B11" s="73"/>
      <c r="C11" s="43" t="s">
        <v>17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82">
        <f t="shared" ref="T11:U14" si="0">D11+F11+H11+J11+L11+N11+P11+R11</f>
        <v>0</v>
      </c>
      <c r="U11" s="83">
        <f t="shared" si="0"/>
        <v>0</v>
      </c>
      <c r="V11" s="84">
        <f>T11+U11</f>
        <v>0</v>
      </c>
      <c r="W11" s="24"/>
      <c r="X11" s="3"/>
      <c r="Y11" s="3"/>
      <c r="Z11" s="3"/>
      <c r="AA11" s="3"/>
    </row>
    <row r="12" spans="2:27" ht="18.75" customHeight="1" x14ac:dyDescent="0.2">
      <c r="B12" s="72"/>
      <c r="C12" s="44" t="s">
        <v>18</v>
      </c>
      <c r="D12" s="25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4">
        <v>0</v>
      </c>
      <c r="T12" s="82">
        <f t="shared" si="0"/>
        <v>0</v>
      </c>
      <c r="U12" s="83">
        <f t="shared" si="0"/>
        <v>0</v>
      </c>
      <c r="V12" s="84">
        <f>T12+U12</f>
        <v>0</v>
      </c>
      <c r="W12" s="24"/>
      <c r="X12" s="3"/>
      <c r="Y12" s="3"/>
      <c r="Z12" s="3"/>
      <c r="AA12" s="3"/>
    </row>
    <row r="13" spans="2:27" ht="18.75" customHeight="1" x14ac:dyDescent="0.2">
      <c r="B13" s="75"/>
      <c r="C13" s="44" t="s">
        <v>19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85">
        <v>0</v>
      </c>
      <c r="T13" s="82">
        <f t="shared" si="0"/>
        <v>0</v>
      </c>
      <c r="U13" s="83">
        <f t="shared" si="0"/>
        <v>0</v>
      </c>
      <c r="V13" s="84">
        <f>T13+U13</f>
        <v>0</v>
      </c>
      <c r="W13" s="24"/>
      <c r="X13" s="3"/>
      <c r="Y13" s="3"/>
      <c r="Z13" s="3"/>
      <c r="AA13" s="3"/>
    </row>
    <row r="14" spans="2:27" ht="19.5" customHeight="1" thickBot="1" x14ac:dyDescent="0.25">
      <c r="B14" s="75"/>
      <c r="C14" s="45" t="s">
        <v>20</v>
      </c>
      <c r="D14" s="27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86">
        <f t="shared" si="0"/>
        <v>0</v>
      </c>
      <c r="U14" s="87">
        <f t="shared" si="0"/>
        <v>0</v>
      </c>
      <c r="V14" s="88">
        <f>T14+U14</f>
        <v>0</v>
      </c>
      <c r="W14" s="29"/>
      <c r="X14" s="3"/>
      <c r="Y14" s="3"/>
      <c r="Z14" s="3"/>
      <c r="AA14" s="3"/>
    </row>
    <row r="15" spans="2:27" ht="19.5" customHeight="1" thickBot="1" x14ac:dyDescent="0.35">
      <c r="B15" s="71"/>
      <c r="C15" s="20" t="s">
        <v>21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30"/>
      <c r="T15" s="89">
        <f>T11+T12+T13+T14</f>
        <v>0</v>
      </c>
      <c r="U15" s="90">
        <f>U11+U12+U13+U14</f>
        <v>0</v>
      </c>
      <c r="V15" s="91">
        <f>T15+U15</f>
        <v>0</v>
      </c>
      <c r="W15" s="31">
        <f>W11+W12+W13+W14</f>
        <v>0</v>
      </c>
      <c r="X15" s="3"/>
      <c r="Y15" s="3"/>
      <c r="Z15" s="3"/>
      <c r="AA15" s="3"/>
    </row>
    <row r="16" spans="2:27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ht="15.75" customHeight="1" x14ac:dyDescent="0.25">
      <c r="C17" s="252" t="s">
        <v>22</v>
      </c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3"/>
      <c r="Y17" s="3"/>
      <c r="Z17" s="3"/>
      <c r="AA17" s="3"/>
    </row>
    <row r="18" spans="2:27" ht="8.25" customHeight="1" thickBot="1" x14ac:dyDescent="0.25"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"/>
      <c r="Y18" s="3"/>
      <c r="Z18" s="3"/>
      <c r="AA18" s="3"/>
    </row>
    <row r="19" spans="2:27" ht="13.5" customHeight="1" thickBot="1" x14ac:dyDescent="0.25">
      <c r="B19" s="70"/>
      <c r="C19" s="260" t="s">
        <v>3</v>
      </c>
      <c r="D19" s="263" t="s">
        <v>23</v>
      </c>
      <c r="E19" s="264"/>
      <c r="F19" s="264"/>
      <c r="G19" s="265"/>
      <c r="H19" s="263" t="s">
        <v>24</v>
      </c>
      <c r="I19" s="264"/>
      <c r="J19" s="264"/>
      <c r="K19" s="265"/>
      <c r="L19" s="266" t="s">
        <v>25</v>
      </c>
      <c r="M19" s="267"/>
      <c r="N19" s="267"/>
      <c r="O19" s="268"/>
      <c r="P19" s="266" t="s">
        <v>26</v>
      </c>
      <c r="Q19" s="267"/>
      <c r="R19" s="267"/>
      <c r="S19" s="268"/>
      <c r="T19" s="192" t="s">
        <v>8</v>
      </c>
      <c r="U19" s="195" t="s">
        <v>9</v>
      </c>
      <c r="V19" s="198" t="s">
        <v>10</v>
      </c>
      <c r="W19" s="269" t="s">
        <v>11</v>
      </c>
      <c r="X19" s="3"/>
      <c r="Y19" s="3"/>
      <c r="Z19" s="3"/>
      <c r="AA19" s="3"/>
    </row>
    <row r="20" spans="2:27" ht="12.75" customHeight="1" x14ac:dyDescent="0.2">
      <c r="B20" s="70"/>
      <c r="C20" s="261"/>
      <c r="D20" s="271" t="s">
        <v>27</v>
      </c>
      <c r="E20" s="272"/>
      <c r="F20" s="273" t="s">
        <v>14</v>
      </c>
      <c r="G20" s="274"/>
      <c r="H20" s="275" t="s">
        <v>27</v>
      </c>
      <c r="I20" s="273"/>
      <c r="J20" s="273" t="s">
        <v>14</v>
      </c>
      <c r="K20" s="274"/>
      <c r="L20" s="276" t="s">
        <v>27</v>
      </c>
      <c r="M20" s="277"/>
      <c r="N20" s="277" t="s">
        <v>14</v>
      </c>
      <c r="O20" s="278"/>
      <c r="P20" s="279" t="s">
        <v>27</v>
      </c>
      <c r="Q20" s="277"/>
      <c r="R20" s="277" t="s">
        <v>14</v>
      </c>
      <c r="S20" s="278"/>
      <c r="T20" s="193"/>
      <c r="U20" s="196"/>
      <c r="V20" s="199"/>
      <c r="W20" s="270"/>
      <c r="X20" s="3"/>
      <c r="Y20" s="3"/>
      <c r="Z20" s="3"/>
      <c r="AA20" s="3"/>
    </row>
    <row r="21" spans="2:27" ht="71.25" customHeight="1" thickBot="1" x14ac:dyDescent="0.25">
      <c r="B21" s="70"/>
      <c r="C21" s="262"/>
      <c r="D21" s="11" t="s">
        <v>15</v>
      </c>
      <c r="E21" s="12" t="s">
        <v>16</v>
      </c>
      <c r="F21" s="10" t="s">
        <v>15</v>
      </c>
      <c r="G21" s="13" t="s">
        <v>16</v>
      </c>
      <c r="H21" s="11" t="s">
        <v>15</v>
      </c>
      <c r="I21" s="12" t="s">
        <v>16</v>
      </c>
      <c r="J21" s="14" t="s">
        <v>15</v>
      </c>
      <c r="K21" s="13" t="s">
        <v>16</v>
      </c>
      <c r="L21" s="11" t="s">
        <v>15</v>
      </c>
      <c r="M21" s="12" t="s">
        <v>16</v>
      </c>
      <c r="N21" s="14" t="s">
        <v>15</v>
      </c>
      <c r="O21" s="13" t="s">
        <v>16</v>
      </c>
      <c r="P21" s="11" t="s">
        <v>15</v>
      </c>
      <c r="Q21" s="12" t="s">
        <v>16</v>
      </c>
      <c r="R21" s="14" t="s">
        <v>15</v>
      </c>
      <c r="S21" s="13" t="s">
        <v>16</v>
      </c>
      <c r="T21" s="194"/>
      <c r="U21" s="197"/>
      <c r="V21" s="200"/>
      <c r="W21" s="270"/>
      <c r="X21" s="3"/>
      <c r="Y21" s="3"/>
      <c r="Z21" s="3"/>
      <c r="AA21" s="3"/>
    </row>
    <row r="22" spans="2:27" ht="18.75" customHeight="1" x14ac:dyDescent="0.2">
      <c r="B22" s="73"/>
      <c r="C22" s="40" t="s">
        <v>17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92">
        <v>0</v>
      </c>
      <c r="S22" s="93">
        <v>0</v>
      </c>
      <c r="T22" s="82">
        <f t="shared" ref="T22:U25" si="1">D22+F22+H22+J22+L22+N22+P22+R22</f>
        <v>0</v>
      </c>
      <c r="U22" s="83">
        <f t="shared" si="1"/>
        <v>0</v>
      </c>
      <c r="V22" s="84">
        <f>T22+U22</f>
        <v>0</v>
      </c>
      <c r="W22" s="24"/>
      <c r="X22" s="3"/>
      <c r="Y22" s="3"/>
      <c r="Z22" s="3"/>
      <c r="AA22" s="3"/>
    </row>
    <row r="23" spans="2:27" ht="18.75" customHeight="1" x14ac:dyDescent="0.2">
      <c r="B23" s="72"/>
      <c r="C23" s="41" t="s">
        <v>18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85">
        <v>0</v>
      </c>
      <c r="T23" s="82">
        <f t="shared" si="1"/>
        <v>0</v>
      </c>
      <c r="U23" s="83">
        <f t="shared" si="1"/>
        <v>0</v>
      </c>
      <c r="V23" s="84">
        <f>T23+U23</f>
        <v>0</v>
      </c>
      <c r="W23" s="24"/>
      <c r="X23" s="3"/>
      <c r="Y23" s="3"/>
      <c r="Z23" s="3"/>
      <c r="AA23" s="3"/>
    </row>
    <row r="24" spans="2:27" s="81" customFormat="1" ht="18.75" customHeight="1" x14ac:dyDescent="0.2">
      <c r="B24" s="74"/>
      <c r="C24" s="94" t="s">
        <v>19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95">
        <v>0</v>
      </c>
      <c r="R24" s="96">
        <v>0</v>
      </c>
      <c r="S24" s="85">
        <v>0</v>
      </c>
      <c r="T24" s="82">
        <f t="shared" si="1"/>
        <v>0</v>
      </c>
      <c r="U24" s="83">
        <f t="shared" si="1"/>
        <v>0</v>
      </c>
      <c r="V24" s="84">
        <f>T24+U24</f>
        <v>0</v>
      </c>
      <c r="W24" s="97"/>
      <c r="X24" s="98"/>
      <c r="Y24" s="98"/>
      <c r="Z24" s="98"/>
      <c r="AA24" s="98"/>
    </row>
    <row r="25" spans="2:27" ht="19.5" customHeight="1" thickBot="1" x14ac:dyDescent="0.25">
      <c r="B25" s="74"/>
      <c r="C25" s="42" t="s">
        <v>20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99">
        <v>0</v>
      </c>
      <c r="R25" s="100">
        <v>0</v>
      </c>
      <c r="S25" s="101">
        <v>0</v>
      </c>
      <c r="T25" s="86">
        <f t="shared" si="1"/>
        <v>0</v>
      </c>
      <c r="U25" s="87">
        <f t="shared" si="1"/>
        <v>0</v>
      </c>
      <c r="V25" s="88">
        <f>T25+U25</f>
        <v>0</v>
      </c>
      <c r="W25" s="29"/>
      <c r="X25" s="3"/>
      <c r="Y25" s="3"/>
      <c r="Z25" s="3"/>
      <c r="AA25" s="3"/>
    </row>
    <row r="26" spans="2:27" ht="19.5" customHeight="1" thickBot="1" x14ac:dyDescent="0.35">
      <c r="B26" s="70"/>
      <c r="C26" s="6" t="s">
        <v>21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30"/>
      <c r="T26" s="89">
        <f>T22+T23+T24+T25</f>
        <v>0</v>
      </c>
      <c r="U26" s="90">
        <f>U22+U23+U24+U25</f>
        <v>0</v>
      </c>
      <c r="V26" s="91">
        <f>T26+U26</f>
        <v>0</v>
      </c>
      <c r="W26" s="32">
        <f>W22+W23+W24+W25</f>
        <v>0</v>
      </c>
      <c r="X26" s="3"/>
      <c r="Y26" s="3"/>
      <c r="Z26" s="3"/>
      <c r="AA26" s="3"/>
    </row>
    <row r="27" spans="2:2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ht="15.75" customHeight="1" x14ac:dyDescent="0.25">
      <c r="C28" s="252" t="s">
        <v>28</v>
      </c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3"/>
      <c r="Y28" s="3"/>
      <c r="Z28" s="3"/>
      <c r="AA28" s="3"/>
    </row>
    <row r="29" spans="2:27" ht="13.5" customHeight="1" thickBot="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3"/>
      <c r="Y29" s="3"/>
      <c r="Z29" s="3"/>
      <c r="AA29" s="3"/>
    </row>
    <row r="30" spans="2:27" ht="13.5" customHeight="1" thickBot="1" x14ac:dyDescent="0.3">
      <c r="B30" s="70"/>
      <c r="C30" s="219" t="s">
        <v>3</v>
      </c>
      <c r="D30" s="222" t="s">
        <v>29</v>
      </c>
      <c r="E30" s="223"/>
      <c r="F30" s="223"/>
      <c r="G30" s="224"/>
      <c r="H30" s="222" t="s">
        <v>30</v>
      </c>
      <c r="I30" s="223"/>
      <c r="J30" s="223"/>
      <c r="K30" s="224"/>
      <c r="L30" s="225" t="s">
        <v>31</v>
      </c>
      <c r="M30" s="226"/>
      <c r="N30" s="226"/>
      <c r="O30" s="227"/>
      <c r="P30" s="225" t="s">
        <v>32</v>
      </c>
      <c r="Q30" s="226"/>
      <c r="R30" s="226"/>
      <c r="S30" s="227"/>
      <c r="T30" s="228" t="s">
        <v>8</v>
      </c>
      <c r="U30" s="231" t="s">
        <v>9</v>
      </c>
      <c r="V30" s="234" t="s">
        <v>10</v>
      </c>
      <c r="W30" s="258" t="s">
        <v>11</v>
      </c>
      <c r="X30" s="3"/>
      <c r="Y30" s="3"/>
      <c r="Z30" s="3"/>
      <c r="AA30" s="3"/>
    </row>
    <row r="31" spans="2:27" ht="12.75" customHeight="1" x14ac:dyDescent="0.25">
      <c r="B31" s="70"/>
      <c r="C31" s="220"/>
      <c r="D31" s="239" t="s">
        <v>12</v>
      </c>
      <c r="E31" s="240"/>
      <c r="F31" s="241" t="s">
        <v>13</v>
      </c>
      <c r="G31" s="242"/>
      <c r="H31" s="243" t="s">
        <v>12</v>
      </c>
      <c r="I31" s="241"/>
      <c r="J31" s="241" t="s">
        <v>14</v>
      </c>
      <c r="K31" s="242"/>
      <c r="L31" s="244" t="s">
        <v>12</v>
      </c>
      <c r="M31" s="245"/>
      <c r="N31" s="245" t="s">
        <v>14</v>
      </c>
      <c r="O31" s="246"/>
      <c r="P31" s="244" t="s">
        <v>12</v>
      </c>
      <c r="Q31" s="245"/>
      <c r="R31" s="245" t="s">
        <v>14</v>
      </c>
      <c r="S31" s="246"/>
      <c r="T31" s="229"/>
      <c r="U31" s="232"/>
      <c r="V31" s="235"/>
      <c r="W31" s="259"/>
      <c r="X31" s="3"/>
      <c r="Y31" s="3"/>
      <c r="Z31" s="3"/>
      <c r="AA31" s="3"/>
    </row>
    <row r="32" spans="2:27" ht="75" customHeight="1" thickBot="1" x14ac:dyDescent="0.25">
      <c r="B32" s="70"/>
      <c r="C32" s="221"/>
      <c r="D32" s="15" t="s">
        <v>15</v>
      </c>
      <c r="E32" s="16" t="s">
        <v>16</v>
      </c>
      <c r="F32" s="17" t="s">
        <v>15</v>
      </c>
      <c r="G32" s="18" t="s">
        <v>16</v>
      </c>
      <c r="H32" s="15" t="s">
        <v>15</v>
      </c>
      <c r="I32" s="16" t="s">
        <v>16</v>
      </c>
      <c r="J32" s="19" t="s">
        <v>15</v>
      </c>
      <c r="K32" s="18" t="s">
        <v>16</v>
      </c>
      <c r="L32" s="15" t="s">
        <v>15</v>
      </c>
      <c r="M32" s="16" t="s">
        <v>16</v>
      </c>
      <c r="N32" s="19" t="s">
        <v>15</v>
      </c>
      <c r="O32" s="18" t="s">
        <v>16</v>
      </c>
      <c r="P32" s="15" t="s">
        <v>15</v>
      </c>
      <c r="Q32" s="16" t="s">
        <v>16</v>
      </c>
      <c r="R32" s="19" t="s">
        <v>15</v>
      </c>
      <c r="S32" s="18" t="s">
        <v>16</v>
      </c>
      <c r="T32" s="230"/>
      <c r="U32" s="233"/>
      <c r="V32" s="236"/>
      <c r="W32" s="259"/>
      <c r="X32" s="3"/>
      <c r="Y32" s="3"/>
      <c r="Z32" s="3"/>
      <c r="AA32" s="3"/>
    </row>
    <row r="33" spans="2:27" ht="18.75" customHeight="1" x14ac:dyDescent="0.2">
      <c r="B33" s="73"/>
      <c r="C33" s="43" t="s">
        <v>17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82">
        <f t="shared" ref="T33:U36" si="2">D33+F33+H33+J33+L33+N33+P33+R33</f>
        <v>0</v>
      </c>
      <c r="U33" s="83">
        <f t="shared" si="2"/>
        <v>0</v>
      </c>
      <c r="V33" s="84">
        <f>T33+U33</f>
        <v>0</v>
      </c>
      <c r="W33" s="78"/>
      <c r="X33" s="3"/>
      <c r="Y33" s="3"/>
      <c r="Z33" s="3"/>
      <c r="AA33" s="3"/>
    </row>
    <row r="34" spans="2:27" ht="18.75" customHeight="1" x14ac:dyDescent="0.2">
      <c r="B34" s="72"/>
      <c r="C34" s="44" t="s">
        <v>18</v>
      </c>
      <c r="D34" s="25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4">
        <v>0</v>
      </c>
      <c r="T34" s="82">
        <f t="shared" si="2"/>
        <v>0</v>
      </c>
      <c r="U34" s="83">
        <f t="shared" si="2"/>
        <v>0</v>
      </c>
      <c r="V34" s="84">
        <f>T34+U34</f>
        <v>0</v>
      </c>
      <c r="W34" s="78"/>
      <c r="X34" s="3"/>
      <c r="Y34" s="3"/>
      <c r="Z34" s="3"/>
      <c r="AA34" s="3"/>
    </row>
    <row r="35" spans="2:27" ht="18.75" customHeight="1" x14ac:dyDescent="0.2">
      <c r="B35" s="75"/>
      <c r="C35" s="44" t="s">
        <v>19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85">
        <v>0</v>
      </c>
      <c r="T35" s="82">
        <f t="shared" si="2"/>
        <v>0</v>
      </c>
      <c r="U35" s="83">
        <f t="shared" si="2"/>
        <v>0</v>
      </c>
      <c r="V35" s="84">
        <f>T35+U35</f>
        <v>0</v>
      </c>
      <c r="W35" s="78"/>
      <c r="X35" s="3"/>
      <c r="Y35" s="3"/>
      <c r="Z35" s="3"/>
      <c r="AA35" s="3"/>
    </row>
    <row r="36" spans="2:27" ht="19.5" customHeight="1" thickBot="1" x14ac:dyDescent="0.25">
      <c r="B36" s="75"/>
      <c r="C36" s="45" t="s">
        <v>20</v>
      </c>
      <c r="D36" s="27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86">
        <f t="shared" si="2"/>
        <v>0</v>
      </c>
      <c r="U36" s="87">
        <f t="shared" si="2"/>
        <v>0</v>
      </c>
      <c r="V36" s="88">
        <f>T36+U36</f>
        <v>0</v>
      </c>
      <c r="W36" s="79"/>
      <c r="X36" s="3"/>
      <c r="Y36" s="3"/>
      <c r="Z36" s="3"/>
      <c r="AA36" s="3"/>
    </row>
    <row r="37" spans="2:27" ht="19.5" customHeight="1" thickBot="1" x14ac:dyDescent="0.35">
      <c r="B37" s="71"/>
      <c r="C37" s="20" t="s">
        <v>21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30"/>
      <c r="T37" s="89">
        <f>T33+T34+T35+T36</f>
        <v>0</v>
      </c>
      <c r="U37" s="90">
        <f>U33+U34+U35+U36</f>
        <v>0</v>
      </c>
      <c r="V37" s="91">
        <f>T37+U37</f>
        <v>0</v>
      </c>
      <c r="W37" s="80">
        <f>W33+W34+W35+W36</f>
        <v>0</v>
      </c>
      <c r="X37" s="3"/>
      <c r="Y37" s="3"/>
      <c r="Z37" s="3"/>
      <c r="AA37" s="3"/>
    </row>
    <row r="38" spans="2:2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ht="15.75" customHeight="1" x14ac:dyDescent="0.25">
      <c r="C39" s="252" t="s">
        <v>33</v>
      </c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3"/>
      <c r="Y39" s="3"/>
      <c r="Z39" s="3"/>
      <c r="AA39" s="3"/>
    </row>
    <row r="40" spans="2:27" ht="12.75" customHeight="1" thickBot="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3"/>
      <c r="Y40" s="3"/>
      <c r="Z40" s="3"/>
      <c r="AA40" s="3"/>
    </row>
    <row r="41" spans="2:27" ht="13.5" customHeight="1" thickBot="1" x14ac:dyDescent="0.3">
      <c r="B41" s="70"/>
      <c r="C41" s="219" t="s">
        <v>3</v>
      </c>
      <c r="D41" s="222" t="s">
        <v>34</v>
      </c>
      <c r="E41" s="223"/>
      <c r="F41" s="223"/>
      <c r="G41" s="224"/>
      <c r="H41" s="222" t="s">
        <v>35</v>
      </c>
      <c r="I41" s="223"/>
      <c r="J41" s="223"/>
      <c r="K41" s="224"/>
      <c r="L41" s="225" t="s">
        <v>36</v>
      </c>
      <c r="M41" s="226"/>
      <c r="N41" s="226"/>
      <c r="O41" s="227"/>
      <c r="P41" s="225" t="s">
        <v>37</v>
      </c>
      <c r="Q41" s="226"/>
      <c r="R41" s="226"/>
      <c r="S41" s="227"/>
      <c r="T41" s="228" t="s">
        <v>8</v>
      </c>
      <c r="U41" s="231" t="s">
        <v>9</v>
      </c>
      <c r="V41" s="234" t="s">
        <v>10</v>
      </c>
      <c r="W41" s="258" t="s">
        <v>11</v>
      </c>
      <c r="X41" s="3"/>
      <c r="Y41" s="3"/>
      <c r="Z41" s="3"/>
      <c r="AA41" s="3"/>
    </row>
    <row r="42" spans="2:27" ht="12.75" customHeight="1" x14ac:dyDescent="0.25">
      <c r="B42" s="70"/>
      <c r="C42" s="220"/>
      <c r="D42" s="239" t="s">
        <v>12</v>
      </c>
      <c r="E42" s="240"/>
      <c r="F42" s="241" t="s">
        <v>13</v>
      </c>
      <c r="G42" s="242"/>
      <c r="H42" s="243" t="s">
        <v>12</v>
      </c>
      <c r="I42" s="241"/>
      <c r="J42" s="241" t="s">
        <v>14</v>
      </c>
      <c r="K42" s="242"/>
      <c r="L42" s="244" t="s">
        <v>12</v>
      </c>
      <c r="M42" s="245"/>
      <c r="N42" s="245" t="s">
        <v>14</v>
      </c>
      <c r="O42" s="246"/>
      <c r="P42" s="244" t="s">
        <v>12</v>
      </c>
      <c r="Q42" s="245"/>
      <c r="R42" s="245" t="s">
        <v>14</v>
      </c>
      <c r="S42" s="246"/>
      <c r="T42" s="229"/>
      <c r="U42" s="232"/>
      <c r="V42" s="235"/>
      <c r="W42" s="259"/>
      <c r="X42" s="3"/>
      <c r="Y42" s="3"/>
      <c r="Z42" s="3"/>
      <c r="AA42" s="3"/>
    </row>
    <row r="43" spans="2:27" ht="64.5" customHeight="1" thickBot="1" x14ac:dyDescent="0.25">
      <c r="B43" s="70"/>
      <c r="C43" s="221"/>
      <c r="D43" s="15" t="s">
        <v>15</v>
      </c>
      <c r="E43" s="16" t="s">
        <v>16</v>
      </c>
      <c r="F43" s="17" t="s">
        <v>15</v>
      </c>
      <c r="G43" s="18" t="s">
        <v>16</v>
      </c>
      <c r="H43" s="15" t="s">
        <v>15</v>
      </c>
      <c r="I43" s="16" t="s">
        <v>16</v>
      </c>
      <c r="J43" s="19" t="s">
        <v>15</v>
      </c>
      <c r="K43" s="18" t="s">
        <v>16</v>
      </c>
      <c r="L43" s="15" t="s">
        <v>15</v>
      </c>
      <c r="M43" s="16" t="s">
        <v>16</v>
      </c>
      <c r="N43" s="19" t="s">
        <v>15</v>
      </c>
      <c r="O43" s="18" t="s">
        <v>16</v>
      </c>
      <c r="P43" s="15" t="s">
        <v>15</v>
      </c>
      <c r="Q43" s="16" t="s">
        <v>16</v>
      </c>
      <c r="R43" s="19" t="s">
        <v>15</v>
      </c>
      <c r="S43" s="18" t="s">
        <v>16</v>
      </c>
      <c r="T43" s="230"/>
      <c r="U43" s="233"/>
      <c r="V43" s="236"/>
      <c r="W43" s="259"/>
      <c r="X43" s="3"/>
      <c r="Y43" s="3"/>
      <c r="Z43" s="3"/>
      <c r="AA43" s="3"/>
    </row>
    <row r="44" spans="2:27" ht="18.75" customHeight="1" x14ac:dyDescent="0.2">
      <c r="B44" s="73"/>
      <c r="C44" s="43" t="s">
        <v>17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82">
        <f t="shared" ref="T44:U47" si="3">D44+F44+H44+J44+L44+N44+P44+R44</f>
        <v>0</v>
      </c>
      <c r="U44" s="83">
        <f t="shared" si="3"/>
        <v>0</v>
      </c>
      <c r="V44" s="84">
        <f>T44+U44</f>
        <v>0</v>
      </c>
      <c r="W44" s="78"/>
      <c r="X44" s="3"/>
      <c r="Y44" s="3"/>
      <c r="Z44" s="3"/>
      <c r="AA44" s="3"/>
    </row>
    <row r="45" spans="2:27" ht="18.75" customHeight="1" x14ac:dyDescent="0.2">
      <c r="B45" s="72"/>
      <c r="C45" s="44" t="s">
        <v>18</v>
      </c>
      <c r="D45" s="25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4">
        <v>0</v>
      </c>
      <c r="T45" s="82">
        <f t="shared" si="3"/>
        <v>0</v>
      </c>
      <c r="U45" s="83">
        <f t="shared" si="3"/>
        <v>0</v>
      </c>
      <c r="V45" s="84">
        <f>T45+U45</f>
        <v>0</v>
      </c>
      <c r="W45" s="78"/>
      <c r="X45" s="3"/>
      <c r="Y45" s="3"/>
      <c r="Z45" s="3"/>
      <c r="AA45" s="3"/>
    </row>
    <row r="46" spans="2:27" ht="18.75" customHeight="1" x14ac:dyDescent="0.2">
      <c r="B46" s="75"/>
      <c r="C46" s="44" t="s">
        <v>19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85">
        <v>0</v>
      </c>
      <c r="T46" s="82">
        <f t="shared" si="3"/>
        <v>0</v>
      </c>
      <c r="U46" s="83">
        <f t="shared" si="3"/>
        <v>0</v>
      </c>
      <c r="V46" s="84">
        <f>T46+U46</f>
        <v>0</v>
      </c>
      <c r="W46" s="78"/>
      <c r="X46" s="3"/>
      <c r="Y46" s="3"/>
      <c r="Z46" s="3"/>
      <c r="AA46" s="3"/>
    </row>
    <row r="47" spans="2:27" ht="19.5" customHeight="1" thickBot="1" x14ac:dyDescent="0.25">
      <c r="B47" s="75"/>
      <c r="C47" s="45" t="s">
        <v>20</v>
      </c>
      <c r="D47" s="27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86">
        <f t="shared" si="3"/>
        <v>0</v>
      </c>
      <c r="U47" s="87">
        <f t="shared" si="3"/>
        <v>0</v>
      </c>
      <c r="V47" s="88">
        <f>T47+U47</f>
        <v>0</v>
      </c>
      <c r="W47" s="79"/>
      <c r="X47" s="3"/>
      <c r="Y47" s="3"/>
      <c r="Z47" s="3"/>
      <c r="AA47" s="3"/>
    </row>
    <row r="48" spans="2:27" ht="19.5" customHeight="1" thickBot="1" x14ac:dyDescent="0.35">
      <c r="B48" s="71"/>
      <c r="C48" s="20" t="s">
        <v>21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30"/>
      <c r="T48" s="89">
        <f>T44+T45+T46+T47</f>
        <v>0</v>
      </c>
      <c r="U48" s="90">
        <f>U44+U45+U46+U47</f>
        <v>0</v>
      </c>
      <c r="V48" s="91">
        <f>T48+U48</f>
        <v>0</v>
      </c>
      <c r="W48" s="80">
        <f>W44+W45+W46+W47</f>
        <v>0</v>
      </c>
      <c r="X48" s="3"/>
      <c r="Y48" s="3"/>
      <c r="Z48" s="3"/>
      <c r="AA48" s="3"/>
    </row>
    <row r="49" spans="2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38" ht="35.25" customHeight="1" x14ac:dyDescent="0.25">
      <c r="C50" s="252" t="s">
        <v>38</v>
      </c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102"/>
      <c r="Y50" s="102"/>
      <c r="Z50" s="102"/>
      <c r="AA50" s="102"/>
    </row>
    <row r="51" spans="2:38" ht="13.5" customHeight="1" thickBo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03"/>
      <c r="Y51" s="103"/>
      <c r="Z51" s="103"/>
      <c r="AA51" s="103"/>
    </row>
    <row r="52" spans="2:38" ht="12.75" customHeight="1" thickBot="1" x14ac:dyDescent="0.3">
      <c r="B52" s="70"/>
      <c r="C52" s="219" t="s">
        <v>3</v>
      </c>
      <c r="D52" s="222" t="s">
        <v>39</v>
      </c>
      <c r="E52" s="223"/>
      <c r="F52" s="223"/>
      <c r="G52" s="224"/>
      <c r="H52" s="222" t="s">
        <v>40</v>
      </c>
      <c r="I52" s="223"/>
      <c r="J52" s="223"/>
      <c r="K52" s="224"/>
      <c r="L52" s="225" t="s">
        <v>41</v>
      </c>
      <c r="M52" s="226"/>
      <c r="N52" s="226"/>
      <c r="O52" s="227"/>
      <c r="P52" s="225" t="s">
        <v>42</v>
      </c>
      <c r="Q52" s="226"/>
      <c r="R52" s="226"/>
      <c r="S52" s="227"/>
      <c r="T52" s="228" t="s">
        <v>8</v>
      </c>
      <c r="U52" s="231" t="s">
        <v>9</v>
      </c>
      <c r="V52" s="234" t="s">
        <v>10</v>
      </c>
      <c r="W52" s="258" t="s">
        <v>11</v>
      </c>
      <c r="X52" s="104"/>
      <c r="Y52" s="104"/>
      <c r="Z52" s="104"/>
      <c r="AA52" s="105"/>
    </row>
    <row r="53" spans="2:38" ht="18" customHeight="1" x14ac:dyDescent="0.25">
      <c r="B53" s="70"/>
      <c r="C53" s="220"/>
      <c r="D53" s="239" t="s">
        <v>12</v>
      </c>
      <c r="E53" s="240"/>
      <c r="F53" s="241" t="s">
        <v>13</v>
      </c>
      <c r="G53" s="242"/>
      <c r="H53" s="243" t="s">
        <v>12</v>
      </c>
      <c r="I53" s="241"/>
      <c r="J53" s="241" t="s">
        <v>14</v>
      </c>
      <c r="K53" s="242"/>
      <c r="L53" s="244" t="s">
        <v>12</v>
      </c>
      <c r="M53" s="245"/>
      <c r="N53" s="245" t="s">
        <v>14</v>
      </c>
      <c r="O53" s="246"/>
      <c r="P53" s="244" t="s">
        <v>12</v>
      </c>
      <c r="Q53" s="245"/>
      <c r="R53" s="245" t="s">
        <v>14</v>
      </c>
      <c r="S53" s="246"/>
      <c r="T53" s="229"/>
      <c r="U53" s="232"/>
      <c r="V53" s="235"/>
      <c r="W53" s="259"/>
      <c r="X53" s="104"/>
      <c r="Y53" s="104"/>
      <c r="Z53" s="104"/>
      <c r="AA53" s="105"/>
    </row>
    <row r="54" spans="2:38" ht="73.5" customHeight="1" thickBot="1" x14ac:dyDescent="0.25">
      <c r="B54" s="70"/>
      <c r="C54" s="221"/>
      <c r="D54" s="15" t="s">
        <v>15</v>
      </c>
      <c r="E54" s="16" t="s">
        <v>16</v>
      </c>
      <c r="F54" s="17" t="s">
        <v>15</v>
      </c>
      <c r="G54" s="18" t="s">
        <v>16</v>
      </c>
      <c r="H54" s="15" t="s">
        <v>15</v>
      </c>
      <c r="I54" s="16" t="s">
        <v>16</v>
      </c>
      <c r="J54" s="19" t="s">
        <v>15</v>
      </c>
      <c r="K54" s="18" t="s">
        <v>16</v>
      </c>
      <c r="L54" s="15" t="s">
        <v>15</v>
      </c>
      <c r="M54" s="16" t="s">
        <v>16</v>
      </c>
      <c r="N54" s="19" t="s">
        <v>15</v>
      </c>
      <c r="O54" s="18" t="s">
        <v>16</v>
      </c>
      <c r="P54" s="15" t="s">
        <v>15</v>
      </c>
      <c r="Q54" s="16" t="s">
        <v>16</v>
      </c>
      <c r="R54" s="19" t="s">
        <v>15</v>
      </c>
      <c r="S54" s="18" t="s">
        <v>16</v>
      </c>
      <c r="T54" s="230"/>
      <c r="U54" s="233"/>
      <c r="V54" s="236"/>
      <c r="W54" s="259"/>
      <c r="X54" s="104"/>
      <c r="Y54" s="104"/>
      <c r="Z54" s="104"/>
      <c r="AA54" s="105"/>
    </row>
    <row r="55" spans="2:38" ht="18.75" customHeight="1" x14ac:dyDescent="0.3">
      <c r="B55" s="73"/>
      <c r="C55" s="43" t="s">
        <v>17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82">
        <f t="shared" ref="T55:U58" si="4">D55+F55+H55+J55+L55+N55+P55+R55</f>
        <v>0</v>
      </c>
      <c r="U55" s="83">
        <f t="shared" si="4"/>
        <v>0</v>
      </c>
      <c r="V55" s="84">
        <f>T55+U55</f>
        <v>0</v>
      </c>
      <c r="W55" s="78"/>
      <c r="X55" s="106"/>
      <c r="Y55" s="106"/>
      <c r="Z55" s="106"/>
      <c r="AA55" s="107"/>
    </row>
    <row r="56" spans="2:38" ht="18.75" customHeight="1" x14ac:dyDescent="0.3">
      <c r="B56" s="72"/>
      <c r="C56" s="44" t="s">
        <v>18</v>
      </c>
      <c r="D56" s="25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4">
        <v>0</v>
      </c>
      <c r="T56" s="82">
        <f t="shared" si="4"/>
        <v>0</v>
      </c>
      <c r="U56" s="83">
        <f t="shared" si="4"/>
        <v>0</v>
      </c>
      <c r="V56" s="84">
        <f>T56+U56</f>
        <v>0</v>
      </c>
      <c r="W56" s="78"/>
      <c r="X56" s="106"/>
      <c r="Y56" s="106"/>
      <c r="Z56" s="106"/>
      <c r="AA56" s="107"/>
    </row>
    <row r="57" spans="2:38" ht="18.75" customHeight="1" x14ac:dyDescent="0.3">
      <c r="B57" s="75"/>
      <c r="C57" s="44" t="s">
        <v>19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85">
        <v>0</v>
      </c>
      <c r="T57" s="82">
        <f t="shared" si="4"/>
        <v>0</v>
      </c>
      <c r="U57" s="83">
        <f t="shared" si="4"/>
        <v>0</v>
      </c>
      <c r="V57" s="84">
        <f>T57+U57</f>
        <v>0</v>
      </c>
      <c r="W57" s="78"/>
      <c r="X57" s="106"/>
      <c r="Y57" s="106"/>
      <c r="Z57" s="106"/>
      <c r="AA57" s="107"/>
    </row>
    <row r="58" spans="2:38" ht="19.5" customHeight="1" thickBot="1" x14ac:dyDescent="0.35">
      <c r="B58" s="75"/>
      <c r="C58" s="45" t="s">
        <v>20</v>
      </c>
      <c r="D58" s="27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86">
        <f t="shared" si="4"/>
        <v>0</v>
      </c>
      <c r="U58" s="87">
        <f t="shared" si="4"/>
        <v>0</v>
      </c>
      <c r="V58" s="88">
        <f>T58+U58</f>
        <v>0</v>
      </c>
      <c r="W58" s="79"/>
      <c r="X58" s="106"/>
      <c r="Y58" s="106"/>
      <c r="Z58" s="106"/>
      <c r="AA58" s="107"/>
    </row>
    <row r="59" spans="2:38" ht="19.5" customHeight="1" thickBot="1" x14ac:dyDescent="0.35">
      <c r="B59" s="71"/>
      <c r="C59" s="20" t="s">
        <v>21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30"/>
      <c r="T59" s="89">
        <f>T55+T56+T57+T58</f>
        <v>0</v>
      </c>
      <c r="U59" s="90">
        <f>U55+U56+U57+U58</f>
        <v>0</v>
      </c>
      <c r="V59" s="91">
        <f>T59+U59</f>
        <v>0</v>
      </c>
      <c r="W59" s="80">
        <f>W55+W56+W57+W58</f>
        <v>0</v>
      </c>
      <c r="X59" s="108"/>
      <c r="Y59" s="108"/>
      <c r="Z59" s="108"/>
      <c r="AA59" s="109"/>
    </row>
    <row r="60" spans="2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38" ht="15.75" customHeight="1" x14ac:dyDescent="0.25">
      <c r="C61" s="252" t="s">
        <v>43</v>
      </c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3"/>
      <c r="Y61" s="3"/>
      <c r="Z61" s="3"/>
      <c r="AA61" s="3"/>
    </row>
    <row r="62" spans="2:38" ht="13.5" customHeight="1" thickBot="1" x14ac:dyDescent="0.3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110"/>
      <c r="Y62" s="110"/>
      <c r="Z62" s="110"/>
      <c r="AA62" s="110"/>
      <c r="AD62" s="255"/>
      <c r="AE62" s="255"/>
      <c r="AF62" s="255"/>
      <c r="AG62" s="255"/>
      <c r="AH62" s="255"/>
      <c r="AI62" s="255"/>
      <c r="AJ62" s="255"/>
      <c r="AK62" s="255"/>
      <c r="AL62" s="255"/>
    </row>
    <row r="63" spans="2:38" ht="19.5" customHeight="1" thickBot="1" x14ac:dyDescent="0.3">
      <c r="B63" s="70"/>
      <c r="C63" s="219" t="s">
        <v>3</v>
      </c>
      <c r="D63" s="222" t="s">
        <v>44</v>
      </c>
      <c r="E63" s="223"/>
      <c r="F63" s="223"/>
      <c r="G63" s="224"/>
      <c r="H63" s="222" t="s">
        <v>45</v>
      </c>
      <c r="I63" s="223"/>
      <c r="J63" s="223"/>
      <c r="K63" s="224"/>
      <c r="L63" s="225" t="s">
        <v>46</v>
      </c>
      <c r="M63" s="226"/>
      <c r="N63" s="226"/>
      <c r="O63" s="227"/>
      <c r="P63" s="225" t="s">
        <v>47</v>
      </c>
      <c r="Q63" s="226"/>
      <c r="R63" s="226"/>
      <c r="S63" s="227"/>
      <c r="T63" s="228" t="s">
        <v>8</v>
      </c>
      <c r="U63" s="231" t="s">
        <v>9</v>
      </c>
      <c r="V63" s="234" t="s">
        <v>10</v>
      </c>
      <c r="W63" s="256" t="s">
        <v>11</v>
      </c>
      <c r="X63" s="111"/>
      <c r="Y63" s="112"/>
      <c r="Z63" s="112"/>
      <c r="AA63" s="112"/>
      <c r="AD63" s="103"/>
      <c r="AE63" s="103"/>
      <c r="AF63" s="103"/>
      <c r="AG63" s="103"/>
      <c r="AH63" s="103"/>
      <c r="AI63" s="103"/>
      <c r="AJ63" s="103"/>
      <c r="AK63" s="103"/>
      <c r="AL63" s="103"/>
    </row>
    <row r="64" spans="2:38" ht="19.5" customHeight="1" x14ac:dyDescent="0.25">
      <c r="B64" s="70"/>
      <c r="C64" s="220"/>
      <c r="D64" s="239" t="s">
        <v>12</v>
      </c>
      <c r="E64" s="240"/>
      <c r="F64" s="241" t="s">
        <v>13</v>
      </c>
      <c r="G64" s="242"/>
      <c r="H64" s="243" t="s">
        <v>12</v>
      </c>
      <c r="I64" s="241"/>
      <c r="J64" s="241" t="s">
        <v>14</v>
      </c>
      <c r="K64" s="242"/>
      <c r="L64" s="244" t="s">
        <v>12</v>
      </c>
      <c r="M64" s="245"/>
      <c r="N64" s="245" t="s">
        <v>14</v>
      </c>
      <c r="O64" s="246"/>
      <c r="P64" s="244" t="s">
        <v>12</v>
      </c>
      <c r="Q64" s="245"/>
      <c r="R64" s="245" t="s">
        <v>14</v>
      </c>
      <c r="S64" s="246"/>
      <c r="T64" s="229"/>
      <c r="U64" s="232"/>
      <c r="V64" s="235"/>
      <c r="W64" s="257"/>
      <c r="X64" s="113"/>
      <c r="Y64" s="114"/>
      <c r="Z64" s="114"/>
      <c r="AA64" s="115"/>
      <c r="AD64" s="247"/>
      <c r="AE64" s="248"/>
      <c r="AF64" s="248"/>
      <c r="AG64" s="248"/>
      <c r="AH64" s="248"/>
      <c r="AI64" s="249"/>
      <c r="AJ64" s="249"/>
      <c r="AK64" s="249"/>
      <c r="AL64" s="250"/>
    </row>
    <row r="65" spans="2:38" ht="84" customHeight="1" thickBot="1" x14ac:dyDescent="0.25">
      <c r="B65" s="70"/>
      <c r="C65" s="221"/>
      <c r="D65" s="15" t="s">
        <v>15</v>
      </c>
      <c r="E65" s="16" t="s">
        <v>16</v>
      </c>
      <c r="F65" s="17" t="s">
        <v>15</v>
      </c>
      <c r="G65" s="18" t="s">
        <v>16</v>
      </c>
      <c r="H65" s="15" t="s">
        <v>15</v>
      </c>
      <c r="I65" s="16" t="s">
        <v>16</v>
      </c>
      <c r="J65" s="19" t="s">
        <v>15</v>
      </c>
      <c r="K65" s="18" t="s">
        <v>16</v>
      </c>
      <c r="L65" s="15" t="s">
        <v>15</v>
      </c>
      <c r="M65" s="16" t="s">
        <v>16</v>
      </c>
      <c r="N65" s="19" t="s">
        <v>15</v>
      </c>
      <c r="O65" s="18" t="s">
        <v>16</v>
      </c>
      <c r="P65" s="15" t="s">
        <v>15</v>
      </c>
      <c r="Q65" s="16" t="s">
        <v>16</v>
      </c>
      <c r="R65" s="19" t="s">
        <v>15</v>
      </c>
      <c r="S65" s="18" t="s">
        <v>16</v>
      </c>
      <c r="T65" s="230"/>
      <c r="U65" s="233"/>
      <c r="V65" s="236"/>
      <c r="W65" s="257"/>
      <c r="X65" s="113"/>
      <c r="Y65" s="114"/>
      <c r="Z65" s="114"/>
      <c r="AA65" s="115"/>
      <c r="AD65" s="247"/>
      <c r="AE65" s="251"/>
      <c r="AF65" s="251"/>
      <c r="AG65" s="251"/>
      <c r="AH65" s="251"/>
      <c r="AI65" s="249"/>
      <c r="AJ65" s="249"/>
      <c r="AK65" s="249"/>
      <c r="AL65" s="250"/>
    </row>
    <row r="66" spans="2:38" ht="21.75" customHeight="1" x14ac:dyDescent="0.2">
      <c r="B66" s="73"/>
      <c r="C66" s="43" t="s">
        <v>17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82">
        <f t="shared" ref="T66:U69" si="5">D66+F66+H66+J66+L66+N66+P66+R66</f>
        <v>0</v>
      </c>
      <c r="U66" s="83">
        <f t="shared" si="5"/>
        <v>0</v>
      </c>
      <c r="V66" s="84">
        <f>T66+U66</f>
        <v>0</v>
      </c>
      <c r="W66" s="68"/>
      <c r="X66" s="113"/>
      <c r="Y66" s="114"/>
      <c r="Z66" s="114"/>
      <c r="AA66" s="115"/>
      <c r="AD66" s="247"/>
      <c r="AE66" s="117"/>
      <c r="AF66" s="116"/>
      <c r="AG66" s="117"/>
      <c r="AH66" s="116"/>
      <c r="AI66" s="249"/>
      <c r="AJ66" s="249"/>
      <c r="AK66" s="249"/>
      <c r="AL66" s="250"/>
    </row>
    <row r="67" spans="2:38" ht="18.75" customHeight="1" x14ac:dyDescent="0.3">
      <c r="B67" s="72"/>
      <c r="C67" s="44" t="s">
        <v>18</v>
      </c>
      <c r="D67" s="25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4">
        <v>0</v>
      </c>
      <c r="T67" s="82">
        <f t="shared" si="5"/>
        <v>0</v>
      </c>
      <c r="U67" s="83">
        <f t="shared" si="5"/>
        <v>0</v>
      </c>
      <c r="V67" s="84">
        <f>T67+U67</f>
        <v>0</v>
      </c>
      <c r="W67" s="68"/>
      <c r="X67" s="118"/>
      <c r="Y67" s="119"/>
      <c r="Z67" s="119"/>
      <c r="AA67" s="120"/>
      <c r="AD67" s="121"/>
      <c r="AE67" s="107"/>
      <c r="AF67" s="107"/>
      <c r="AG67" s="107"/>
      <c r="AH67" s="107"/>
      <c r="AI67" s="107"/>
      <c r="AJ67" s="107"/>
      <c r="AK67" s="107"/>
      <c r="AL67" s="107"/>
    </row>
    <row r="68" spans="2:38" ht="18.75" customHeight="1" x14ac:dyDescent="0.3">
      <c r="B68" s="75"/>
      <c r="C68" s="44" t="s">
        <v>19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85">
        <v>0</v>
      </c>
      <c r="T68" s="82">
        <f t="shared" si="5"/>
        <v>0</v>
      </c>
      <c r="U68" s="83">
        <f t="shared" si="5"/>
        <v>0</v>
      </c>
      <c r="V68" s="84">
        <f>T68+U68</f>
        <v>0</v>
      </c>
      <c r="W68" s="68"/>
      <c r="X68" s="118"/>
      <c r="Y68" s="119"/>
      <c r="Z68" s="119"/>
      <c r="AA68" s="120"/>
      <c r="AD68" s="121"/>
      <c r="AE68" s="107"/>
      <c r="AF68" s="107"/>
      <c r="AG68" s="107"/>
      <c r="AH68" s="107"/>
      <c r="AI68" s="107"/>
      <c r="AJ68" s="107"/>
      <c r="AK68" s="107"/>
      <c r="AL68" s="107"/>
    </row>
    <row r="69" spans="2:38" ht="19.5" customHeight="1" thickBot="1" x14ac:dyDescent="0.35">
      <c r="B69" s="75"/>
      <c r="C69" s="45" t="s">
        <v>20</v>
      </c>
      <c r="D69" s="27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86">
        <f t="shared" si="5"/>
        <v>0</v>
      </c>
      <c r="U69" s="87">
        <f t="shared" si="5"/>
        <v>0</v>
      </c>
      <c r="V69" s="88">
        <f>T69+U69</f>
        <v>0</v>
      </c>
      <c r="W69" s="76"/>
      <c r="X69" s="118"/>
      <c r="Y69" s="119"/>
      <c r="Z69" s="119"/>
      <c r="AA69" s="120"/>
      <c r="AD69" s="121"/>
      <c r="AE69" s="107"/>
      <c r="AF69" s="107"/>
      <c r="AG69" s="107"/>
      <c r="AH69" s="107"/>
      <c r="AI69" s="107"/>
      <c r="AJ69" s="107"/>
      <c r="AK69" s="107"/>
      <c r="AL69" s="107"/>
    </row>
    <row r="70" spans="2:38" ht="19.5" customHeight="1" thickBot="1" x14ac:dyDescent="0.35">
      <c r="B70" s="71"/>
      <c r="C70" s="20" t="s">
        <v>21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30"/>
      <c r="T70" s="89">
        <f>T66+T67+T68+T69</f>
        <v>0</v>
      </c>
      <c r="U70" s="90">
        <f>U66+U67+U68+U69</f>
        <v>0</v>
      </c>
      <c r="V70" s="91">
        <f>T70+U70</f>
        <v>0</v>
      </c>
      <c r="W70" s="77">
        <f>W66+W67+W68+W69</f>
        <v>0</v>
      </c>
      <c r="X70" s="122"/>
      <c r="Y70" s="123"/>
      <c r="Z70" s="123"/>
      <c r="AA70" s="124"/>
      <c r="AD70" s="121"/>
      <c r="AE70" s="107"/>
      <c r="AF70" s="107"/>
      <c r="AG70" s="107"/>
      <c r="AH70" s="107"/>
      <c r="AI70" s="107"/>
      <c r="AJ70" s="107"/>
      <c r="AK70" s="107"/>
      <c r="AL70" s="107"/>
    </row>
    <row r="71" spans="2:38" ht="18.75" customHeight="1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D71" s="125"/>
      <c r="AE71" s="126"/>
      <c r="AF71" s="126"/>
      <c r="AG71" s="126"/>
      <c r="AH71" s="126"/>
      <c r="AI71" s="109"/>
      <c r="AJ71" s="109"/>
      <c r="AK71" s="109"/>
      <c r="AL71" s="109"/>
    </row>
    <row r="72" spans="2:38" ht="15.75" customHeight="1" x14ac:dyDescent="0.25">
      <c r="C72" s="252" t="s">
        <v>48</v>
      </c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3"/>
      <c r="Y72" s="3"/>
      <c r="Z72" s="3"/>
      <c r="AA72" s="3"/>
      <c r="AD72" s="127"/>
      <c r="AE72" s="127"/>
      <c r="AF72" s="127"/>
      <c r="AG72" s="127"/>
      <c r="AH72" s="127"/>
      <c r="AI72" s="127"/>
      <c r="AJ72" s="127"/>
      <c r="AK72" s="127"/>
      <c r="AL72" s="127"/>
    </row>
    <row r="73" spans="2:38" ht="15.75" customHeight="1" thickBot="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3"/>
      <c r="Y73" s="3"/>
      <c r="Z73" s="3"/>
      <c r="AA73" s="3"/>
      <c r="AD73" s="127"/>
      <c r="AE73" s="127"/>
      <c r="AF73" s="127"/>
      <c r="AG73" s="127"/>
      <c r="AH73" s="127"/>
      <c r="AI73" s="127"/>
      <c r="AJ73" s="127"/>
      <c r="AK73" s="127"/>
      <c r="AL73" s="127"/>
    </row>
    <row r="74" spans="2:38" ht="13.5" customHeight="1" thickBot="1" x14ac:dyDescent="0.3">
      <c r="B74" s="70"/>
      <c r="C74" s="219" t="s">
        <v>3</v>
      </c>
      <c r="D74" s="222" t="s">
        <v>49</v>
      </c>
      <c r="E74" s="223"/>
      <c r="F74" s="223"/>
      <c r="G74" s="224"/>
      <c r="H74" s="222" t="s">
        <v>50</v>
      </c>
      <c r="I74" s="223"/>
      <c r="J74" s="223"/>
      <c r="K74" s="224"/>
      <c r="L74" s="225" t="s">
        <v>51</v>
      </c>
      <c r="M74" s="226"/>
      <c r="N74" s="226"/>
      <c r="O74" s="227"/>
      <c r="P74" s="225" t="s">
        <v>52</v>
      </c>
      <c r="Q74" s="226"/>
      <c r="R74" s="226"/>
      <c r="S74" s="227"/>
      <c r="T74" s="228" t="s">
        <v>8</v>
      </c>
      <c r="U74" s="231" t="s">
        <v>9</v>
      </c>
      <c r="V74" s="234" t="s">
        <v>10</v>
      </c>
      <c r="W74" s="237" t="s">
        <v>11</v>
      </c>
      <c r="X74" s="3"/>
      <c r="Y74" s="3"/>
      <c r="Z74" s="3"/>
      <c r="AA74" s="3"/>
      <c r="AD74" s="127"/>
      <c r="AE74" s="127"/>
      <c r="AF74" s="127"/>
      <c r="AG74" s="127"/>
      <c r="AH74" s="127"/>
      <c r="AI74" s="127"/>
      <c r="AJ74" s="127"/>
      <c r="AK74" s="127"/>
      <c r="AL74" s="127"/>
    </row>
    <row r="75" spans="2:38" ht="12.75" customHeight="1" x14ac:dyDescent="0.25">
      <c r="B75" s="70"/>
      <c r="C75" s="220"/>
      <c r="D75" s="239" t="s">
        <v>12</v>
      </c>
      <c r="E75" s="240"/>
      <c r="F75" s="241" t="s">
        <v>13</v>
      </c>
      <c r="G75" s="242"/>
      <c r="H75" s="243" t="s">
        <v>12</v>
      </c>
      <c r="I75" s="241"/>
      <c r="J75" s="241" t="s">
        <v>14</v>
      </c>
      <c r="K75" s="242"/>
      <c r="L75" s="244" t="s">
        <v>12</v>
      </c>
      <c r="M75" s="245"/>
      <c r="N75" s="245" t="s">
        <v>14</v>
      </c>
      <c r="O75" s="246"/>
      <c r="P75" s="244" t="s">
        <v>12</v>
      </c>
      <c r="Q75" s="245"/>
      <c r="R75" s="245" t="s">
        <v>14</v>
      </c>
      <c r="S75" s="246"/>
      <c r="T75" s="229"/>
      <c r="U75" s="232"/>
      <c r="V75" s="235"/>
      <c r="W75" s="238"/>
      <c r="X75" s="3"/>
      <c r="Y75" s="3"/>
      <c r="Z75" s="3"/>
      <c r="AA75" s="3"/>
      <c r="AD75" s="127"/>
      <c r="AE75" s="127"/>
      <c r="AF75" s="127"/>
      <c r="AG75" s="127"/>
      <c r="AH75" s="127"/>
      <c r="AI75" s="127"/>
      <c r="AJ75" s="127"/>
      <c r="AK75" s="127"/>
      <c r="AL75" s="127"/>
    </row>
    <row r="76" spans="2:38" ht="51" customHeight="1" thickBot="1" x14ac:dyDescent="0.25">
      <c r="B76" s="70"/>
      <c r="C76" s="221"/>
      <c r="D76" s="15" t="s">
        <v>15</v>
      </c>
      <c r="E76" s="16" t="s">
        <v>16</v>
      </c>
      <c r="F76" s="17" t="s">
        <v>15</v>
      </c>
      <c r="G76" s="18" t="s">
        <v>16</v>
      </c>
      <c r="H76" s="15" t="s">
        <v>15</v>
      </c>
      <c r="I76" s="16" t="s">
        <v>16</v>
      </c>
      <c r="J76" s="19" t="s">
        <v>15</v>
      </c>
      <c r="K76" s="18" t="s">
        <v>16</v>
      </c>
      <c r="L76" s="15" t="s">
        <v>15</v>
      </c>
      <c r="M76" s="16" t="s">
        <v>16</v>
      </c>
      <c r="N76" s="19" t="s">
        <v>15</v>
      </c>
      <c r="O76" s="18" t="s">
        <v>16</v>
      </c>
      <c r="P76" s="15" t="s">
        <v>15</v>
      </c>
      <c r="Q76" s="16" t="s">
        <v>16</v>
      </c>
      <c r="R76" s="19" t="s">
        <v>15</v>
      </c>
      <c r="S76" s="18" t="s">
        <v>16</v>
      </c>
      <c r="T76" s="230"/>
      <c r="U76" s="233"/>
      <c r="V76" s="236"/>
      <c r="W76" s="238"/>
      <c r="X76" s="3"/>
      <c r="Y76" s="3"/>
      <c r="Z76" s="3"/>
      <c r="AA76" s="3"/>
      <c r="AD76" s="254"/>
      <c r="AE76" s="254"/>
      <c r="AF76" s="254"/>
      <c r="AG76" s="254"/>
      <c r="AH76" s="254"/>
      <c r="AI76" s="254"/>
      <c r="AJ76" s="254"/>
      <c r="AK76" s="254"/>
      <c r="AL76" s="254"/>
    </row>
    <row r="77" spans="2:38" ht="15.75" customHeight="1" x14ac:dyDescent="0.2">
      <c r="B77" s="73"/>
      <c r="C77" s="43" t="s">
        <v>17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82">
        <f t="shared" ref="T77:U80" si="6">D77+F77+H77+J77+L77+N77+P77+R77</f>
        <v>0</v>
      </c>
      <c r="U77" s="83">
        <f t="shared" si="6"/>
        <v>0</v>
      </c>
      <c r="V77" s="84">
        <f>T77+U77</f>
        <v>0</v>
      </c>
      <c r="W77" s="24"/>
      <c r="X77" s="3"/>
      <c r="Y77" s="3"/>
      <c r="Z77" s="3"/>
      <c r="AA77" s="3"/>
      <c r="AD77" s="103"/>
      <c r="AE77" s="103"/>
      <c r="AF77" s="103"/>
      <c r="AG77" s="103"/>
      <c r="AH77" s="103"/>
      <c r="AI77" s="103"/>
      <c r="AJ77" s="103"/>
      <c r="AK77" s="103"/>
      <c r="AL77" s="103"/>
    </row>
    <row r="78" spans="2:38" ht="12.75" customHeight="1" x14ac:dyDescent="0.2">
      <c r="B78" s="72"/>
      <c r="C78" s="44" t="s">
        <v>18</v>
      </c>
      <c r="D78" s="25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4">
        <v>0</v>
      </c>
      <c r="T78" s="82">
        <f t="shared" si="6"/>
        <v>0</v>
      </c>
      <c r="U78" s="83">
        <f t="shared" si="6"/>
        <v>0</v>
      </c>
      <c r="V78" s="84">
        <f>T78+U78</f>
        <v>0</v>
      </c>
      <c r="W78" s="24"/>
      <c r="X78" s="3"/>
      <c r="Y78" s="3"/>
      <c r="Z78" s="3"/>
      <c r="AA78" s="3"/>
      <c r="AD78" s="247"/>
      <c r="AE78" s="248"/>
      <c r="AF78" s="248"/>
      <c r="AG78" s="248"/>
      <c r="AH78" s="248"/>
      <c r="AI78" s="249"/>
      <c r="AJ78" s="249"/>
      <c r="AK78" s="249"/>
      <c r="AL78" s="250"/>
    </row>
    <row r="79" spans="2:38" ht="13.5" customHeight="1" x14ac:dyDescent="0.2">
      <c r="B79" s="75"/>
      <c r="C79" s="44" t="s">
        <v>19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85">
        <v>0</v>
      </c>
      <c r="T79" s="82">
        <f t="shared" si="6"/>
        <v>0</v>
      </c>
      <c r="U79" s="83">
        <f t="shared" si="6"/>
        <v>0</v>
      </c>
      <c r="V79" s="84">
        <f>T79+U79</f>
        <v>0</v>
      </c>
      <c r="W79" s="24"/>
      <c r="X79" s="3"/>
      <c r="Y79" s="3"/>
      <c r="Z79" s="3"/>
      <c r="AA79" s="3"/>
      <c r="AD79" s="247"/>
      <c r="AE79" s="251"/>
      <c r="AF79" s="251"/>
      <c r="AG79" s="251"/>
      <c r="AH79" s="251"/>
      <c r="AI79" s="249"/>
      <c r="AJ79" s="249"/>
      <c r="AK79" s="249"/>
      <c r="AL79" s="250"/>
    </row>
    <row r="80" spans="2:38" ht="12.75" customHeight="1" thickBot="1" x14ac:dyDescent="0.25">
      <c r="B80" s="75"/>
      <c r="C80" s="45" t="s">
        <v>20</v>
      </c>
      <c r="D80" s="27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86">
        <f t="shared" si="6"/>
        <v>0</v>
      </c>
      <c r="U80" s="87">
        <f t="shared" si="6"/>
        <v>0</v>
      </c>
      <c r="V80" s="88">
        <f>T80+U80</f>
        <v>0</v>
      </c>
      <c r="W80" s="29"/>
      <c r="X80" s="3"/>
      <c r="Y80" s="3"/>
      <c r="Z80" s="3"/>
      <c r="AA80" s="3"/>
      <c r="AD80" s="247"/>
      <c r="AE80" s="117"/>
      <c r="AF80" s="116"/>
      <c r="AG80" s="117"/>
      <c r="AH80" s="116"/>
      <c r="AI80" s="249"/>
      <c r="AJ80" s="249"/>
      <c r="AK80" s="249"/>
      <c r="AL80" s="250"/>
    </row>
    <row r="81" spans="2:38" ht="19.5" customHeight="1" thickBot="1" x14ac:dyDescent="0.35">
      <c r="B81" s="71"/>
      <c r="C81" s="20" t="s">
        <v>21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30"/>
      <c r="T81" s="89">
        <f>T77+T78+T79+T80</f>
        <v>0</v>
      </c>
      <c r="U81" s="90">
        <f>U77+U78+U79+U80</f>
        <v>0</v>
      </c>
      <c r="V81" s="91">
        <f>T81+U81</f>
        <v>0</v>
      </c>
      <c r="W81" s="31">
        <f>W77+W78+W79+W80</f>
        <v>0</v>
      </c>
      <c r="X81" s="3"/>
      <c r="Y81" s="3"/>
      <c r="Z81" s="3"/>
      <c r="AA81" s="3"/>
      <c r="AD81" s="128"/>
      <c r="AE81" s="107"/>
      <c r="AF81" s="107"/>
      <c r="AG81" s="107"/>
      <c r="AH81" s="107"/>
      <c r="AI81" s="107"/>
      <c r="AJ81" s="107"/>
      <c r="AK81" s="107"/>
      <c r="AL81" s="107"/>
    </row>
    <row r="82" spans="2:38" ht="18.75" customHeight="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D82" s="128"/>
      <c r="AE82" s="107"/>
      <c r="AF82" s="107"/>
      <c r="AG82" s="107"/>
      <c r="AH82" s="107"/>
      <c r="AI82" s="107"/>
      <c r="AJ82" s="107"/>
      <c r="AK82" s="107"/>
      <c r="AL82" s="107"/>
    </row>
    <row r="83" spans="2:38" ht="15.75" customHeight="1" x14ac:dyDescent="0.25">
      <c r="C83" s="252" t="s">
        <v>53</v>
      </c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3"/>
      <c r="Y83" s="3"/>
      <c r="Z83" s="3"/>
      <c r="AA83" s="3"/>
      <c r="AD83" s="128"/>
      <c r="AE83" s="107"/>
      <c r="AF83" s="107"/>
      <c r="AG83" s="107"/>
      <c r="AH83" s="107"/>
      <c r="AI83" s="107"/>
      <c r="AJ83" s="107"/>
      <c r="AK83" s="107"/>
      <c r="AL83" s="107"/>
    </row>
    <row r="84" spans="2:38" ht="19.5" customHeight="1" thickBot="1" x14ac:dyDescent="0.3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"/>
      <c r="Y84" s="3"/>
      <c r="Z84" s="3"/>
      <c r="AA84" s="3"/>
      <c r="AD84" s="125"/>
      <c r="AE84" s="126"/>
      <c r="AF84" s="126"/>
      <c r="AG84" s="126"/>
      <c r="AH84" s="126"/>
      <c r="AI84" s="109"/>
      <c r="AJ84" s="109"/>
      <c r="AK84" s="109"/>
      <c r="AL84" s="109"/>
    </row>
    <row r="85" spans="2:38" ht="13.5" customHeight="1" thickBot="1" x14ac:dyDescent="0.3">
      <c r="B85" s="70"/>
      <c r="C85" s="219" t="s">
        <v>3</v>
      </c>
      <c r="D85" s="222" t="s">
        <v>54</v>
      </c>
      <c r="E85" s="223"/>
      <c r="F85" s="223"/>
      <c r="G85" s="224"/>
      <c r="H85" s="222" t="s">
        <v>55</v>
      </c>
      <c r="I85" s="223"/>
      <c r="J85" s="223"/>
      <c r="K85" s="224"/>
      <c r="L85" s="225" t="s">
        <v>56</v>
      </c>
      <c r="M85" s="226"/>
      <c r="N85" s="226"/>
      <c r="O85" s="227"/>
      <c r="P85" s="225" t="s">
        <v>57</v>
      </c>
      <c r="Q85" s="226"/>
      <c r="R85" s="226"/>
      <c r="S85" s="227"/>
      <c r="T85" s="228" t="s">
        <v>8</v>
      </c>
      <c r="U85" s="231" t="s">
        <v>9</v>
      </c>
      <c r="V85" s="234" t="s">
        <v>10</v>
      </c>
      <c r="W85" s="237" t="s">
        <v>11</v>
      </c>
      <c r="X85" s="3"/>
      <c r="Y85" s="3"/>
      <c r="Z85" s="3"/>
      <c r="AA85" s="3"/>
    </row>
    <row r="86" spans="2:38" ht="12.75" customHeight="1" x14ac:dyDescent="0.25">
      <c r="B86" s="70"/>
      <c r="C86" s="220"/>
      <c r="D86" s="239" t="s">
        <v>12</v>
      </c>
      <c r="E86" s="240"/>
      <c r="F86" s="241" t="s">
        <v>13</v>
      </c>
      <c r="G86" s="242"/>
      <c r="H86" s="243" t="s">
        <v>12</v>
      </c>
      <c r="I86" s="241"/>
      <c r="J86" s="241" t="s">
        <v>14</v>
      </c>
      <c r="K86" s="242"/>
      <c r="L86" s="244" t="s">
        <v>12</v>
      </c>
      <c r="M86" s="245"/>
      <c r="N86" s="245" t="s">
        <v>14</v>
      </c>
      <c r="O86" s="246"/>
      <c r="P86" s="244" t="s">
        <v>12</v>
      </c>
      <c r="Q86" s="245"/>
      <c r="R86" s="245" t="s">
        <v>14</v>
      </c>
      <c r="S86" s="246"/>
      <c r="T86" s="229"/>
      <c r="U86" s="232"/>
      <c r="V86" s="235"/>
      <c r="W86" s="238"/>
      <c r="X86" s="3"/>
      <c r="Y86" s="3"/>
      <c r="Z86" s="3"/>
      <c r="AA86" s="3"/>
    </row>
    <row r="87" spans="2:38" ht="51" customHeight="1" thickBot="1" x14ac:dyDescent="0.25">
      <c r="B87" s="70"/>
      <c r="C87" s="221"/>
      <c r="D87" s="15" t="s">
        <v>15</v>
      </c>
      <c r="E87" s="16" t="s">
        <v>16</v>
      </c>
      <c r="F87" s="17" t="s">
        <v>15</v>
      </c>
      <c r="G87" s="18" t="s">
        <v>16</v>
      </c>
      <c r="H87" s="15" t="s">
        <v>15</v>
      </c>
      <c r="I87" s="16" t="s">
        <v>16</v>
      </c>
      <c r="J87" s="19" t="s">
        <v>15</v>
      </c>
      <c r="K87" s="18" t="s">
        <v>16</v>
      </c>
      <c r="L87" s="15" t="s">
        <v>15</v>
      </c>
      <c r="M87" s="16" t="s">
        <v>16</v>
      </c>
      <c r="N87" s="19" t="s">
        <v>15</v>
      </c>
      <c r="O87" s="18" t="s">
        <v>16</v>
      </c>
      <c r="P87" s="15" t="s">
        <v>15</v>
      </c>
      <c r="Q87" s="16" t="s">
        <v>16</v>
      </c>
      <c r="R87" s="19" t="s">
        <v>15</v>
      </c>
      <c r="S87" s="18" t="s">
        <v>16</v>
      </c>
      <c r="T87" s="230"/>
      <c r="U87" s="233"/>
      <c r="V87" s="236"/>
      <c r="W87" s="238"/>
      <c r="X87" s="3"/>
      <c r="Y87" s="3"/>
      <c r="Z87" s="3"/>
      <c r="AA87" s="3"/>
    </row>
    <row r="88" spans="2:38" ht="18.75" customHeight="1" x14ac:dyDescent="0.2">
      <c r="B88" s="73"/>
      <c r="C88" s="43" t="s">
        <v>17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82">
        <f t="shared" ref="T88:U91" si="7">D88+F88+H88+J88+L88+N88+P88+R88</f>
        <v>0</v>
      </c>
      <c r="U88" s="83">
        <f t="shared" si="7"/>
        <v>0</v>
      </c>
      <c r="V88" s="84">
        <f>T88+U88</f>
        <v>0</v>
      </c>
      <c r="W88" s="24"/>
      <c r="X88" s="3"/>
      <c r="Y88" s="3"/>
      <c r="Z88" s="3"/>
      <c r="AA88" s="3"/>
    </row>
    <row r="89" spans="2:38" ht="18.75" customHeight="1" x14ac:dyDescent="0.2">
      <c r="B89" s="72"/>
      <c r="C89" s="44" t="s">
        <v>18</v>
      </c>
      <c r="D89" s="25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4">
        <v>0</v>
      </c>
      <c r="T89" s="82">
        <f t="shared" si="7"/>
        <v>0</v>
      </c>
      <c r="U89" s="83">
        <f t="shared" si="7"/>
        <v>0</v>
      </c>
      <c r="V89" s="84">
        <f>T89+U89</f>
        <v>0</v>
      </c>
      <c r="W89" s="24"/>
      <c r="X89" s="3"/>
      <c r="Y89" s="3"/>
      <c r="Z89" s="3"/>
      <c r="AA89" s="3"/>
    </row>
    <row r="90" spans="2:38" ht="18.75" customHeight="1" x14ac:dyDescent="0.2">
      <c r="B90" s="75"/>
      <c r="C90" s="44" t="s">
        <v>19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85">
        <v>0</v>
      </c>
      <c r="T90" s="82">
        <f t="shared" si="7"/>
        <v>0</v>
      </c>
      <c r="U90" s="83">
        <f t="shared" si="7"/>
        <v>0</v>
      </c>
      <c r="V90" s="84">
        <f>T90+U90</f>
        <v>0</v>
      </c>
      <c r="W90" s="24"/>
      <c r="X90" s="3"/>
      <c r="Y90" s="3"/>
      <c r="Z90" s="3"/>
      <c r="AA90" s="3"/>
    </row>
    <row r="91" spans="2:38" ht="19.5" customHeight="1" thickBot="1" x14ac:dyDescent="0.25">
      <c r="B91" s="75"/>
      <c r="C91" s="45" t="s">
        <v>20</v>
      </c>
      <c r="D91" s="27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86">
        <f t="shared" si="7"/>
        <v>0</v>
      </c>
      <c r="U91" s="87">
        <f t="shared" si="7"/>
        <v>0</v>
      </c>
      <c r="V91" s="88">
        <f>T91+U91</f>
        <v>0</v>
      </c>
      <c r="W91" s="29"/>
      <c r="X91" s="3"/>
      <c r="Y91" s="3"/>
      <c r="Z91" s="3"/>
      <c r="AA91" s="3"/>
    </row>
    <row r="92" spans="2:38" ht="19.5" customHeight="1" thickBot="1" x14ac:dyDescent="0.35">
      <c r="B92" s="71"/>
      <c r="C92" s="20" t="s">
        <v>21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30"/>
      <c r="T92" s="89">
        <f>T88+T89+T90+T91</f>
        <v>0</v>
      </c>
      <c r="U92" s="90">
        <f>U88+U89+U90+U91</f>
        <v>0</v>
      </c>
      <c r="V92" s="91">
        <f>T92+U92</f>
        <v>0</v>
      </c>
      <c r="W92" s="31">
        <f>W88+W89+W90+W91</f>
        <v>0</v>
      </c>
    </row>
    <row r="93" spans="2:38" ht="13.5" customHeight="1" thickBot="1" x14ac:dyDescent="0.25"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38" ht="57" customHeight="1" x14ac:dyDescent="0.2">
      <c r="B94" s="70"/>
      <c r="C94" s="9"/>
      <c r="D94" s="192" t="s">
        <v>8</v>
      </c>
      <c r="E94" s="195" t="s">
        <v>9</v>
      </c>
      <c r="F94" s="198" t="s">
        <v>10</v>
      </c>
      <c r="G94" s="201" t="s">
        <v>11</v>
      </c>
      <c r="H94" s="2"/>
      <c r="I94" s="204" t="s">
        <v>58</v>
      </c>
      <c r="J94" s="204"/>
      <c r="K94" s="204"/>
      <c r="L94" s="205"/>
      <c r="M94" s="204" t="s">
        <v>59</v>
      </c>
      <c r="N94" s="205"/>
      <c r="O94" s="206" t="s">
        <v>3</v>
      </c>
      <c r="P94" s="207"/>
      <c r="Q94" s="208"/>
      <c r="R94" s="215" t="s">
        <v>60</v>
      </c>
      <c r="S94" s="216"/>
      <c r="T94" s="215" t="s">
        <v>61</v>
      </c>
      <c r="U94" s="179"/>
      <c r="V94" s="178" t="s">
        <v>62</v>
      </c>
      <c r="W94" s="179"/>
    </row>
    <row r="95" spans="2:38" ht="13.5" customHeight="1" thickBot="1" x14ac:dyDescent="0.25">
      <c r="B95" s="70"/>
      <c r="C95" s="8"/>
      <c r="D95" s="193"/>
      <c r="E95" s="196"/>
      <c r="F95" s="199"/>
      <c r="G95" s="202"/>
      <c r="H95" s="2"/>
      <c r="I95" s="182" t="s">
        <v>63</v>
      </c>
      <c r="J95" s="184" t="s">
        <v>64</v>
      </c>
      <c r="K95" s="186" t="s">
        <v>65</v>
      </c>
      <c r="L95" s="188" t="s">
        <v>66</v>
      </c>
      <c r="M95" s="190" t="s">
        <v>63</v>
      </c>
      <c r="N95" s="188" t="s">
        <v>65</v>
      </c>
      <c r="O95" s="209"/>
      <c r="P95" s="210"/>
      <c r="Q95" s="211"/>
      <c r="R95" s="217"/>
      <c r="S95" s="218"/>
      <c r="T95" s="217"/>
      <c r="U95" s="181"/>
      <c r="V95" s="180"/>
      <c r="W95" s="181"/>
    </row>
    <row r="96" spans="2:38" ht="73.5" customHeight="1" thickBot="1" x14ac:dyDescent="0.25">
      <c r="B96" s="70"/>
      <c r="C96" s="8"/>
      <c r="D96" s="194"/>
      <c r="E96" s="197"/>
      <c r="F96" s="200"/>
      <c r="G96" s="203"/>
      <c r="H96" s="2"/>
      <c r="I96" s="183"/>
      <c r="J96" s="185"/>
      <c r="K96" s="187"/>
      <c r="L96" s="189"/>
      <c r="M96" s="191"/>
      <c r="N96" s="189"/>
      <c r="O96" s="212"/>
      <c r="P96" s="213"/>
      <c r="Q96" s="214"/>
      <c r="R96" s="129" t="s">
        <v>15</v>
      </c>
      <c r="S96" s="46" t="s">
        <v>16</v>
      </c>
      <c r="T96" s="129" t="s">
        <v>15</v>
      </c>
      <c r="U96" s="47" t="s">
        <v>16</v>
      </c>
      <c r="V96" s="130" t="s">
        <v>15</v>
      </c>
      <c r="W96" s="48" t="s">
        <v>16</v>
      </c>
    </row>
    <row r="97" spans="2:23" ht="32.1" customHeight="1" thickBot="1" x14ac:dyDescent="0.3">
      <c r="B97" s="70"/>
      <c r="C97" s="39" t="s">
        <v>67</v>
      </c>
      <c r="D97" s="131">
        <f>T15+T26+T37+T48+T59+T70+T81+T92</f>
        <v>0</v>
      </c>
      <c r="E97" s="132">
        <f>U92+U81+U59+U48+U37+U26+U15</f>
        <v>0</v>
      </c>
      <c r="F97" s="133">
        <f>G97+E97+D97</f>
        <v>0</v>
      </c>
      <c r="G97" s="7">
        <f>W15+W26+O37+O48+K59+AA59+K70+AA70</f>
        <v>0</v>
      </c>
      <c r="H97" s="2"/>
      <c r="I97" s="169" t="s">
        <v>68</v>
      </c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1"/>
    </row>
    <row r="98" spans="2:23" ht="27.95" customHeight="1" x14ac:dyDescent="0.2">
      <c r="H98" s="2"/>
      <c r="I98" s="134">
        <v>45</v>
      </c>
      <c r="J98" s="55">
        <v>6</v>
      </c>
      <c r="K98" s="135"/>
      <c r="L98" s="52"/>
      <c r="M98" s="67">
        <f>(I98+J98)-R98</f>
        <v>51</v>
      </c>
      <c r="N98" s="49">
        <f>(K98+L98)-V98</f>
        <v>0</v>
      </c>
      <c r="O98" s="172" t="s">
        <v>69</v>
      </c>
      <c r="P98" s="173"/>
      <c r="Q98" s="174"/>
      <c r="R98" s="134">
        <f t="shared" ref="R98:S100" si="8">D11+H11+L11+P11</f>
        <v>0</v>
      </c>
      <c r="S98" s="49">
        <f t="shared" si="8"/>
        <v>0</v>
      </c>
      <c r="T98" s="134"/>
      <c r="U98" s="49"/>
      <c r="V98" s="136"/>
      <c r="W98" s="49"/>
    </row>
    <row r="99" spans="2:23" ht="27.95" customHeight="1" x14ac:dyDescent="0.2">
      <c r="H99" s="2"/>
      <c r="I99" s="137">
        <v>40</v>
      </c>
      <c r="J99" s="36"/>
      <c r="K99" s="138">
        <v>6</v>
      </c>
      <c r="L99" s="37"/>
      <c r="M99" s="68">
        <f>(I99+J99)-R99</f>
        <v>40</v>
      </c>
      <c r="N99" s="37">
        <f>(K99+L99)-V99</f>
        <v>6</v>
      </c>
      <c r="O99" s="166" t="s">
        <v>70</v>
      </c>
      <c r="P99" s="167"/>
      <c r="Q99" s="168"/>
      <c r="R99" s="137">
        <f t="shared" si="8"/>
        <v>0</v>
      </c>
      <c r="S99" s="37">
        <f t="shared" si="8"/>
        <v>0</v>
      </c>
      <c r="T99" s="137"/>
      <c r="U99" s="37"/>
      <c r="V99" s="139">
        <f t="shared" ref="V99:W101" si="9">F12+J12+N12+R12</f>
        <v>0</v>
      </c>
      <c r="W99" s="37">
        <f t="shared" si="9"/>
        <v>0</v>
      </c>
    </row>
    <row r="100" spans="2:23" ht="27.95" customHeight="1" x14ac:dyDescent="0.2">
      <c r="H100" s="2"/>
      <c r="I100" s="137">
        <v>40</v>
      </c>
      <c r="J100" s="36"/>
      <c r="K100" s="138"/>
      <c r="L100" s="37"/>
      <c r="M100" s="68">
        <f>(I100+J100)-R100</f>
        <v>40</v>
      </c>
      <c r="N100" s="37">
        <f>(K100+L100)-V100</f>
        <v>0</v>
      </c>
      <c r="O100" s="166" t="s">
        <v>71</v>
      </c>
      <c r="P100" s="167"/>
      <c r="Q100" s="168"/>
      <c r="R100" s="137">
        <f t="shared" si="8"/>
        <v>0</v>
      </c>
      <c r="S100" s="37">
        <f t="shared" si="8"/>
        <v>0</v>
      </c>
      <c r="T100" s="137"/>
      <c r="U100" s="37"/>
      <c r="V100" s="139">
        <f t="shared" si="9"/>
        <v>0</v>
      </c>
      <c r="W100" s="37">
        <f t="shared" si="9"/>
        <v>0</v>
      </c>
    </row>
    <row r="101" spans="2:23" ht="27.95" customHeight="1" thickBot="1" x14ac:dyDescent="0.25">
      <c r="H101" s="2"/>
      <c r="I101" s="140">
        <v>35</v>
      </c>
      <c r="J101" s="62"/>
      <c r="K101" s="141">
        <v>5</v>
      </c>
      <c r="L101" s="50"/>
      <c r="M101" s="66">
        <f>I101-T101</f>
        <v>35</v>
      </c>
      <c r="N101" s="56">
        <f>K101-V101</f>
        <v>5</v>
      </c>
      <c r="O101" s="166" t="s">
        <v>72</v>
      </c>
      <c r="P101" s="167"/>
      <c r="Q101" s="168"/>
      <c r="R101" s="142"/>
      <c r="S101" s="50"/>
      <c r="T101" s="142">
        <f>D14+H14+L14+P14</f>
        <v>0</v>
      </c>
      <c r="U101" s="50">
        <f>E14+I14+M14+Q14</f>
        <v>0</v>
      </c>
      <c r="V101" s="143">
        <f t="shared" si="9"/>
        <v>0</v>
      </c>
      <c r="W101" s="50">
        <f t="shared" si="9"/>
        <v>0</v>
      </c>
    </row>
    <row r="102" spans="2:23" ht="32.1" customHeight="1" thickBot="1" x14ac:dyDescent="0.25">
      <c r="H102" s="2"/>
      <c r="I102" s="175" t="s">
        <v>73</v>
      </c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7"/>
    </row>
    <row r="103" spans="2:23" ht="27.95" customHeight="1" x14ac:dyDescent="0.2">
      <c r="H103" s="2"/>
      <c r="I103" s="144">
        <v>45</v>
      </c>
      <c r="J103" s="35">
        <v>6</v>
      </c>
      <c r="K103" s="145"/>
      <c r="L103" s="49"/>
      <c r="M103" s="67">
        <f>(I103+J103)-R103</f>
        <v>51</v>
      </c>
      <c r="N103" s="49">
        <f>(K103+L103)-V103</f>
        <v>0</v>
      </c>
      <c r="O103" s="172" t="s">
        <v>74</v>
      </c>
      <c r="P103" s="173"/>
      <c r="Q103" s="174"/>
      <c r="R103" s="134">
        <f t="shared" ref="R103:S105" si="10">D22+H22+L22+P22</f>
        <v>0</v>
      </c>
      <c r="S103" s="52">
        <f t="shared" si="10"/>
        <v>0</v>
      </c>
      <c r="T103" s="134"/>
      <c r="U103" s="52"/>
      <c r="V103" s="136"/>
      <c r="W103" s="52"/>
    </row>
    <row r="104" spans="2:23" ht="27.95" customHeight="1" x14ac:dyDescent="0.2">
      <c r="H104" s="2"/>
      <c r="I104" s="137">
        <v>50</v>
      </c>
      <c r="J104" s="36">
        <v>5</v>
      </c>
      <c r="K104" s="138">
        <v>10</v>
      </c>
      <c r="L104" s="37"/>
      <c r="M104" s="68">
        <f>(I104+J104)-R104</f>
        <v>55</v>
      </c>
      <c r="N104" s="37">
        <f>(K104+L104)-V104</f>
        <v>10</v>
      </c>
      <c r="O104" s="166" t="s">
        <v>75</v>
      </c>
      <c r="P104" s="167"/>
      <c r="Q104" s="168"/>
      <c r="R104" s="137">
        <f t="shared" si="10"/>
        <v>0</v>
      </c>
      <c r="S104" s="37">
        <f t="shared" si="10"/>
        <v>0</v>
      </c>
      <c r="T104" s="137"/>
      <c r="U104" s="37"/>
      <c r="V104" s="139">
        <f t="shared" ref="V104:W106" si="11">F23+J23+N23+R23</f>
        <v>0</v>
      </c>
      <c r="W104" s="37">
        <f t="shared" si="11"/>
        <v>0</v>
      </c>
    </row>
    <row r="105" spans="2:23" ht="27.95" customHeight="1" x14ac:dyDescent="0.2">
      <c r="H105" s="2"/>
      <c r="I105" s="137">
        <v>30</v>
      </c>
      <c r="J105" s="36">
        <v>2</v>
      </c>
      <c r="K105" s="138"/>
      <c r="L105" s="37"/>
      <c r="M105" s="68">
        <f>(I105+J105)-R105</f>
        <v>32</v>
      </c>
      <c r="N105" s="37">
        <f>(K105+L105)-V105</f>
        <v>0</v>
      </c>
      <c r="O105" s="166" t="s">
        <v>76</v>
      </c>
      <c r="P105" s="167"/>
      <c r="Q105" s="168"/>
      <c r="R105" s="137">
        <f t="shared" si="10"/>
        <v>0</v>
      </c>
      <c r="S105" s="37">
        <f t="shared" si="10"/>
        <v>0</v>
      </c>
      <c r="T105" s="137"/>
      <c r="U105" s="51"/>
      <c r="V105" s="139">
        <f t="shared" si="11"/>
        <v>0</v>
      </c>
      <c r="W105" s="37">
        <f t="shared" si="11"/>
        <v>0</v>
      </c>
    </row>
    <row r="106" spans="2:23" ht="27.95" customHeight="1" thickBot="1" x14ac:dyDescent="0.25">
      <c r="H106" s="2"/>
      <c r="I106" s="140">
        <v>27</v>
      </c>
      <c r="J106" s="62"/>
      <c r="K106" s="141">
        <v>10</v>
      </c>
      <c r="L106" s="50"/>
      <c r="M106" s="66">
        <f>I106-T106</f>
        <v>27</v>
      </c>
      <c r="N106" s="56">
        <f>K106-V106</f>
        <v>10</v>
      </c>
      <c r="O106" s="166" t="s">
        <v>77</v>
      </c>
      <c r="P106" s="167"/>
      <c r="Q106" s="168"/>
      <c r="R106" s="140"/>
      <c r="S106" s="50"/>
      <c r="T106" s="142">
        <f>D25+H25+L25+P25</f>
        <v>0</v>
      </c>
      <c r="U106" s="50">
        <f>E25+I25+M25+Q25</f>
        <v>0</v>
      </c>
      <c r="V106" s="143">
        <f t="shared" si="11"/>
        <v>0</v>
      </c>
      <c r="W106" s="50">
        <f t="shared" si="11"/>
        <v>0</v>
      </c>
    </row>
    <row r="107" spans="2:23" ht="32.1" customHeight="1" thickBot="1" x14ac:dyDescent="0.25">
      <c r="H107" s="2"/>
      <c r="I107" s="175" t="s">
        <v>78</v>
      </c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7"/>
    </row>
    <row r="108" spans="2:23" ht="27.95" customHeight="1" x14ac:dyDescent="0.2">
      <c r="H108" s="2"/>
      <c r="I108" s="134">
        <v>45</v>
      </c>
      <c r="J108" s="55"/>
      <c r="K108" s="135"/>
      <c r="L108" s="52"/>
      <c r="M108" s="67">
        <f>(I108+J108)-R108</f>
        <v>45</v>
      </c>
      <c r="N108" s="49">
        <f>(K108+L108)-V108</f>
        <v>0</v>
      </c>
      <c r="O108" s="172" t="s">
        <v>79</v>
      </c>
      <c r="P108" s="173"/>
      <c r="Q108" s="174"/>
      <c r="R108" s="134">
        <f t="shared" ref="R108:S110" si="12">D33+H33</f>
        <v>0</v>
      </c>
      <c r="S108" s="52">
        <f t="shared" si="12"/>
        <v>0</v>
      </c>
      <c r="T108" s="134"/>
      <c r="U108" s="52"/>
      <c r="V108" s="136"/>
      <c r="W108" s="52"/>
    </row>
    <row r="109" spans="2:23" ht="27.95" customHeight="1" x14ac:dyDescent="0.2">
      <c r="H109" s="2"/>
      <c r="I109" s="137">
        <v>50</v>
      </c>
      <c r="J109" s="36"/>
      <c r="K109" s="138"/>
      <c r="L109" s="37"/>
      <c r="M109" s="68">
        <f>(I109+J109)-R109</f>
        <v>50</v>
      </c>
      <c r="N109" s="37">
        <f>(K109+L109)-V109</f>
        <v>0</v>
      </c>
      <c r="O109" s="166" t="s">
        <v>80</v>
      </c>
      <c r="P109" s="167"/>
      <c r="Q109" s="168"/>
      <c r="R109" s="137">
        <f t="shared" si="12"/>
        <v>0</v>
      </c>
      <c r="S109" s="37">
        <f t="shared" si="12"/>
        <v>0</v>
      </c>
      <c r="T109" s="137"/>
      <c r="U109" s="37"/>
      <c r="V109" s="139">
        <f t="shared" ref="V109:W111" si="13">F34+J34</f>
        <v>0</v>
      </c>
      <c r="W109" s="37">
        <f t="shared" si="13"/>
        <v>0</v>
      </c>
    </row>
    <row r="110" spans="2:23" ht="27.95" customHeight="1" x14ac:dyDescent="0.2">
      <c r="H110" s="2"/>
      <c r="I110" s="137">
        <v>50</v>
      </c>
      <c r="J110" s="36"/>
      <c r="K110" s="138"/>
      <c r="L110" s="37"/>
      <c r="M110" s="68">
        <f>(I110+J110)-R110</f>
        <v>50</v>
      </c>
      <c r="N110" s="37">
        <f>(K110+L110)-V110</f>
        <v>0</v>
      </c>
      <c r="O110" s="166" t="s">
        <v>81</v>
      </c>
      <c r="P110" s="167"/>
      <c r="Q110" s="168"/>
      <c r="R110" s="137">
        <f t="shared" si="12"/>
        <v>0</v>
      </c>
      <c r="S110" s="37">
        <f t="shared" si="12"/>
        <v>0</v>
      </c>
      <c r="T110" s="137"/>
      <c r="U110" s="37"/>
      <c r="V110" s="139">
        <f t="shared" si="13"/>
        <v>0</v>
      </c>
      <c r="W110" s="37">
        <f t="shared" si="13"/>
        <v>0</v>
      </c>
    </row>
    <row r="111" spans="2:23" ht="27.95" customHeight="1" thickBot="1" x14ac:dyDescent="0.25">
      <c r="H111" s="2"/>
      <c r="I111" s="140">
        <v>50</v>
      </c>
      <c r="J111" s="62"/>
      <c r="K111" s="141"/>
      <c r="L111" s="50"/>
      <c r="M111" s="66">
        <f>I111-T111</f>
        <v>50</v>
      </c>
      <c r="N111" s="56">
        <f>(K111+L111)-V111</f>
        <v>0</v>
      </c>
      <c r="O111" s="166" t="s">
        <v>82</v>
      </c>
      <c r="P111" s="167"/>
      <c r="Q111" s="168"/>
      <c r="R111" s="140"/>
      <c r="S111" s="50"/>
      <c r="T111" s="142">
        <f>D36+H36</f>
        <v>0</v>
      </c>
      <c r="U111" s="50">
        <f>E36+I36</f>
        <v>0</v>
      </c>
      <c r="V111" s="143">
        <f t="shared" si="13"/>
        <v>0</v>
      </c>
      <c r="W111" s="50">
        <f t="shared" si="13"/>
        <v>0</v>
      </c>
    </row>
    <row r="112" spans="2:23" ht="32.1" customHeight="1" thickBot="1" x14ac:dyDescent="0.25">
      <c r="H112" s="2"/>
      <c r="I112" s="175" t="s">
        <v>83</v>
      </c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7"/>
    </row>
    <row r="113" spans="8:23" ht="27.95" customHeight="1" x14ac:dyDescent="0.2">
      <c r="H113" s="2"/>
      <c r="I113" s="134">
        <v>25</v>
      </c>
      <c r="J113" s="55"/>
      <c r="K113" s="135"/>
      <c r="L113" s="52"/>
      <c r="M113" s="67">
        <f>(I113+J113)-R113</f>
        <v>25</v>
      </c>
      <c r="N113" s="49">
        <f>(K113+L113)-V113</f>
        <v>0</v>
      </c>
      <c r="O113" s="172" t="s">
        <v>84</v>
      </c>
      <c r="P113" s="173"/>
      <c r="Q113" s="174"/>
      <c r="R113" s="134">
        <f t="shared" ref="R113:S115" si="14">D44+H44</f>
        <v>0</v>
      </c>
      <c r="S113" s="52">
        <f t="shared" si="14"/>
        <v>0</v>
      </c>
      <c r="T113" s="134"/>
      <c r="U113" s="52"/>
      <c r="V113" s="136"/>
      <c r="W113" s="52"/>
    </row>
    <row r="114" spans="8:23" ht="27.95" customHeight="1" x14ac:dyDescent="0.2">
      <c r="H114" s="2"/>
      <c r="I114" s="137">
        <v>25</v>
      </c>
      <c r="J114" s="36"/>
      <c r="K114" s="138">
        <v>10</v>
      </c>
      <c r="L114" s="37"/>
      <c r="M114" s="68">
        <f>(I114+J114)-R114</f>
        <v>25</v>
      </c>
      <c r="N114" s="37">
        <f>(K114+L114)-V114</f>
        <v>10</v>
      </c>
      <c r="O114" s="166" t="s">
        <v>85</v>
      </c>
      <c r="P114" s="167"/>
      <c r="Q114" s="168"/>
      <c r="R114" s="137">
        <f t="shared" si="14"/>
        <v>0</v>
      </c>
      <c r="S114" s="37">
        <f t="shared" si="14"/>
        <v>0</v>
      </c>
      <c r="T114" s="137"/>
      <c r="U114" s="53"/>
      <c r="V114" s="146">
        <f t="shared" ref="V114:W116" si="15">F45+J45</f>
        <v>0</v>
      </c>
      <c r="W114" s="37">
        <f t="shared" si="15"/>
        <v>0</v>
      </c>
    </row>
    <row r="115" spans="8:23" ht="27.95" customHeight="1" x14ac:dyDescent="0.2">
      <c r="H115" s="2"/>
      <c r="I115" s="137">
        <v>25</v>
      </c>
      <c r="J115" s="36"/>
      <c r="K115" s="138"/>
      <c r="L115" s="37"/>
      <c r="M115" s="68">
        <f>(I115+J115)-R115</f>
        <v>25</v>
      </c>
      <c r="N115" s="37">
        <f>(K115+L115)-V115</f>
        <v>0</v>
      </c>
      <c r="O115" s="166" t="s">
        <v>86</v>
      </c>
      <c r="P115" s="167"/>
      <c r="Q115" s="168"/>
      <c r="R115" s="137">
        <f t="shared" si="14"/>
        <v>0</v>
      </c>
      <c r="S115" s="37">
        <f t="shared" si="14"/>
        <v>0</v>
      </c>
      <c r="T115" s="137"/>
      <c r="U115" s="53"/>
      <c r="V115" s="146">
        <f t="shared" si="15"/>
        <v>0</v>
      </c>
      <c r="W115" s="37">
        <f t="shared" si="15"/>
        <v>0</v>
      </c>
    </row>
    <row r="116" spans="8:23" ht="27.95" customHeight="1" thickBot="1" x14ac:dyDescent="0.25">
      <c r="H116" s="2"/>
      <c r="I116" s="140">
        <v>25</v>
      </c>
      <c r="J116" s="62"/>
      <c r="K116" s="141"/>
      <c r="L116" s="50"/>
      <c r="M116" s="66">
        <f>I116-T116</f>
        <v>25</v>
      </c>
      <c r="N116" s="56">
        <f>(K116+L116)-V116</f>
        <v>0</v>
      </c>
      <c r="O116" s="166" t="s">
        <v>87</v>
      </c>
      <c r="P116" s="167"/>
      <c r="Q116" s="168"/>
      <c r="R116" s="147"/>
      <c r="S116" s="50"/>
      <c r="T116" s="147">
        <f>D47+H47</f>
        <v>0</v>
      </c>
      <c r="U116" s="54">
        <f>E47+I47</f>
        <v>0</v>
      </c>
      <c r="V116" s="148">
        <f t="shared" si="15"/>
        <v>0</v>
      </c>
      <c r="W116" s="50">
        <f t="shared" si="15"/>
        <v>0</v>
      </c>
    </row>
    <row r="117" spans="8:23" ht="32.1" customHeight="1" thickBot="1" x14ac:dyDescent="0.25">
      <c r="H117" s="2"/>
      <c r="I117" s="169" t="s">
        <v>88</v>
      </c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1"/>
    </row>
    <row r="118" spans="8:23" ht="27.95" customHeight="1" x14ac:dyDescent="0.2">
      <c r="H118" s="2"/>
      <c r="I118" s="134">
        <v>25</v>
      </c>
      <c r="J118" s="55"/>
      <c r="K118" s="135"/>
      <c r="L118" s="52"/>
      <c r="M118" s="67">
        <f>(I118+J118)-R118</f>
        <v>25</v>
      </c>
      <c r="N118" s="49">
        <f>(K118+L118)-V118</f>
        <v>0</v>
      </c>
      <c r="O118" s="172" t="s">
        <v>89</v>
      </c>
      <c r="P118" s="173"/>
      <c r="Q118" s="174"/>
      <c r="R118" s="144">
        <f t="shared" ref="R118:S120" si="16">D55</f>
        <v>0</v>
      </c>
      <c r="S118" s="49">
        <f t="shared" si="16"/>
        <v>0</v>
      </c>
      <c r="T118" s="144"/>
      <c r="U118" s="49"/>
      <c r="V118" s="149"/>
      <c r="W118" s="49"/>
    </row>
    <row r="119" spans="8:23" ht="27.95" customHeight="1" x14ac:dyDescent="0.2">
      <c r="H119" s="2"/>
      <c r="I119" s="137">
        <v>25</v>
      </c>
      <c r="J119" s="36"/>
      <c r="K119" s="138"/>
      <c r="L119" s="37"/>
      <c r="M119" s="68">
        <f>(I119+J119)-R119</f>
        <v>25</v>
      </c>
      <c r="N119" s="37">
        <f>(K119+L119)-V119</f>
        <v>0</v>
      </c>
      <c r="O119" s="166" t="s">
        <v>90</v>
      </c>
      <c r="P119" s="167"/>
      <c r="Q119" s="168"/>
      <c r="R119" s="137">
        <f t="shared" si="16"/>
        <v>0</v>
      </c>
      <c r="S119" s="37">
        <f t="shared" si="16"/>
        <v>0</v>
      </c>
      <c r="T119" s="137"/>
      <c r="U119" s="37"/>
      <c r="V119" s="139">
        <f t="shared" ref="V119:W121" si="17">F56</f>
        <v>0</v>
      </c>
      <c r="W119" s="37">
        <f t="shared" si="17"/>
        <v>0</v>
      </c>
    </row>
    <row r="120" spans="8:23" ht="27.95" customHeight="1" x14ac:dyDescent="0.2">
      <c r="H120" s="2"/>
      <c r="I120" s="137">
        <v>25</v>
      </c>
      <c r="J120" s="36"/>
      <c r="K120" s="138"/>
      <c r="L120" s="37"/>
      <c r="M120" s="68">
        <f>(I120+J120)-R120</f>
        <v>25</v>
      </c>
      <c r="N120" s="37">
        <f>(K120+L120)-V120</f>
        <v>0</v>
      </c>
      <c r="O120" s="166" t="s">
        <v>91</v>
      </c>
      <c r="P120" s="167"/>
      <c r="Q120" s="168"/>
      <c r="R120" s="137">
        <f t="shared" si="16"/>
        <v>0</v>
      </c>
      <c r="S120" s="37">
        <f t="shared" si="16"/>
        <v>0</v>
      </c>
      <c r="T120" s="137"/>
      <c r="U120" s="53"/>
      <c r="V120" s="146">
        <f t="shared" si="17"/>
        <v>0</v>
      </c>
      <c r="W120" s="37">
        <f t="shared" si="17"/>
        <v>0</v>
      </c>
    </row>
    <row r="121" spans="8:23" ht="27.95" customHeight="1" thickBot="1" x14ac:dyDescent="0.25">
      <c r="H121" s="2"/>
      <c r="I121" s="142">
        <v>25</v>
      </c>
      <c r="J121" s="62"/>
      <c r="K121" s="141"/>
      <c r="L121" s="50"/>
      <c r="M121" s="66">
        <f>I121-T121</f>
        <v>25</v>
      </c>
      <c r="N121" s="56">
        <f>(K121+L121)-V121</f>
        <v>0</v>
      </c>
      <c r="O121" s="166" t="s">
        <v>92</v>
      </c>
      <c r="P121" s="167"/>
      <c r="Q121" s="168"/>
      <c r="R121" s="150"/>
      <c r="S121" s="38"/>
      <c r="T121" s="147">
        <f>D58</f>
        <v>0</v>
      </c>
      <c r="U121" s="54">
        <f>E58</f>
        <v>0</v>
      </c>
      <c r="V121" s="151">
        <f t="shared" si="17"/>
        <v>0</v>
      </c>
      <c r="W121" s="38">
        <f t="shared" si="17"/>
        <v>0</v>
      </c>
    </row>
    <row r="122" spans="8:23" ht="32.1" customHeight="1" thickBot="1" x14ac:dyDescent="0.25">
      <c r="H122" s="2"/>
      <c r="I122" s="175" t="s">
        <v>93</v>
      </c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7"/>
    </row>
    <row r="123" spans="8:23" ht="27.95" customHeight="1" x14ac:dyDescent="0.2">
      <c r="H123" s="2"/>
      <c r="I123" s="134">
        <v>25</v>
      </c>
      <c r="J123" s="55"/>
      <c r="K123" s="135"/>
      <c r="L123" s="52"/>
      <c r="M123" s="67">
        <f>(I123+J123)-R123</f>
        <v>25</v>
      </c>
      <c r="N123" s="49">
        <f>(K123+L123)-V123</f>
        <v>0</v>
      </c>
      <c r="O123" s="172" t="s">
        <v>94</v>
      </c>
      <c r="P123" s="173"/>
      <c r="Q123" s="174"/>
      <c r="R123" s="134">
        <f t="shared" ref="R123:S125" si="18">T55</f>
        <v>0</v>
      </c>
      <c r="S123" s="49">
        <f t="shared" si="18"/>
        <v>0</v>
      </c>
      <c r="T123" s="134"/>
      <c r="U123" s="49"/>
      <c r="V123" s="136"/>
      <c r="W123" s="52"/>
    </row>
    <row r="124" spans="8:23" ht="27.95" customHeight="1" x14ac:dyDescent="0.2">
      <c r="H124" s="2"/>
      <c r="I124" s="137">
        <v>25</v>
      </c>
      <c r="J124" s="36"/>
      <c r="K124" s="138"/>
      <c r="L124" s="37"/>
      <c r="M124" s="68">
        <f>(I124+J124)-R124</f>
        <v>25</v>
      </c>
      <c r="N124" s="37">
        <f>(K124+L124)-V124</f>
        <v>0</v>
      </c>
      <c r="O124" s="166" t="s">
        <v>95</v>
      </c>
      <c r="P124" s="167"/>
      <c r="Q124" s="168"/>
      <c r="R124" s="137">
        <f t="shared" si="18"/>
        <v>0</v>
      </c>
      <c r="S124" s="37">
        <f t="shared" si="18"/>
        <v>0</v>
      </c>
      <c r="T124" s="137"/>
      <c r="U124" s="37"/>
      <c r="V124" s="139">
        <f t="shared" ref="V124:W126" si="19">V56</f>
        <v>0</v>
      </c>
      <c r="W124" s="37">
        <f t="shared" si="19"/>
        <v>0</v>
      </c>
    </row>
    <row r="125" spans="8:23" ht="27.95" customHeight="1" x14ac:dyDescent="0.2">
      <c r="H125" s="2"/>
      <c r="I125" s="137">
        <v>25</v>
      </c>
      <c r="J125" s="36"/>
      <c r="K125" s="138"/>
      <c r="L125" s="37"/>
      <c r="M125" s="68">
        <f>(I125+J125)-R125</f>
        <v>25</v>
      </c>
      <c r="N125" s="37">
        <f>(K125+L125)-V125</f>
        <v>0</v>
      </c>
      <c r="O125" s="166" t="s">
        <v>96</v>
      </c>
      <c r="P125" s="167"/>
      <c r="Q125" s="168"/>
      <c r="R125" s="137">
        <f t="shared" si="18"/>
        <v>0</v>
      </c>
      <c r="S125" s="37">
        <f t="shared" si="18"/>
        <v>0</v>
      </c>
      <c r="T125" s="137"/>
      <c r="U125" s="37"/>
      <c r="V125" s="139">
        <f t="shared" si="19"/>
        <v>0</v>
      </c>
      <c r="W125" s="37">
        <f t="shared" si="19"/>
        <v>0</v>
      </c>
    </row>
    <row r="126" spans="8:23" ht="27.95" customHeight="1" thickBot="1" x14ac:dyDescent="0.25">
      <c r="H126" s="2"/>
      <c r="I126" s="140">
        <v>25</v>
      </c>
      <c r="J126" s="62"/>
      <c r="K126" s="141"/>
      <c r="L126" s="50"/>
      <c r="M126" s="66">
        <f>I126-T126</f>
        <v>25</v>
      </c>
      <c r="N126" s="56">
        <f>(K126+L126)-V126</f>
        <v>0</v>
      </c>
      <c r="O126" s="166" t="s">
        <v>97</v>
      </c>
      <c r="P126" s="167"/>
      <c r="Q126" s="168"/>
      <c r="R126" s="152"/>
      <c r="S126" s="56"/>
      <c r="T126" s="152">
        <f>T58</f>
        <v>0</v>
      </c>
      <c r="U126" s="56">
        <f>U58</f>
        <v>0</v>
      </c>
      <c r="V126" s="153">
        <f t="shared" si="19"/>
        <v>0</v>
      </c>
      <c r="W126" s="56">
        <f t="shared" si="19"/>
        <v>0</v>
      </c>
    </row>
    <row r="127" spans="8:23" ht="32.1" customHeight="1" thickBot="1" x14ac:dyDescent="0.25">
      <c r="H127" s="2"/>
      <c r="I127" s="169" t="s">
        <v>98</v>
      </c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1"/>
    </row>
    <row r="128" spans="8:23" ht="27.95" customHeight="1" x14ac:dyDescent="0.2">
      <c r="H128" s="2"/>
      <c r="I128" s="134">
        <v>20</v>
      </c>
      <c r="J128" s="55"/>
      <c r="K128" s="135"/>
      <c r="L128" s="52"/>
      <c r="M128" s="23">
        <f>(I128+J128)-R128</f>
        <v>20</v>
      </c>
      <c r="N128" s="52">
        <f>(K128+L128)-V128</f>
        <v>0</v>
      </c>
      <c r="O128" s="172" t="s">
        <v>99</v>
      </c>
      <c r="P128" s="173"/>
      <c r="Q128" s="174"/>
      <c r="R128" s="134">
        <f t="shared" ref="R128:S130" si="20">D67</f>
        <v>0</v>
      </c>
      <c r="S128" s="49">
        <f t="shared" si="20"/>
        <v>0</v>
      </c>
      <c r="T128" s="134"/>
      <c r="U128" s="49"/>
      <c r="V128" s="136"/>
      <c r="W128" s="52"/>
    </row>
    <row r="129" spans="8:23" ht="27.95" customHeight="1" x14ac:dyDescent="0.2">
      <c r="H129" s="2"/>
      <c r="I129" s="137">
        <v>24</v>
      </c>
      <c r="J129" s="36"/>
      <c r="K129" s="138">
        <v>5</v>
      </c>
      <c r="L129" s="37"/>
      <c r="M129" s="26">
        <f>(I129+J129)-R129</f>
        <v>24</v>
      </c>
      <c r="N129" s="37">
        <f>(K129+L129)-V129</f>
        <v>5</v>
      </c>
      <c r="O129" s="166" t="s">
        <v>100</v>
      </c>
      <c r="P129" s="167"/>
      <c r="Q129" s="168"/>
      <c r="R129" s="137">
        <f t="shared" si="20"/>
        <v>0</v>
      </c>
      <c r="S129" s="37">
        <f t="shared" si="20"/>
        <v>0</v>
      </c>
      <c r="T129" s="137"/>
      <c r="U129" s="37"/>
      <c r="V129" s="139">
        <f>F68</f>
        <v>0</v>
      </c>
      <c r="W129" s="37">
        <f>G68</f>
        <v>0</v>
      </c>
    </row>
    <row r="130" spans="8:23" ht="27.95" customHeight="1" thickBot="1" x14ac:dyDescent="0.25">
      <c r="H130" s="2"/>
      <c r="I130" s="142">
        <v>20</v>
      </c>
      <c r="J130" s="62"/>
      <c r="K130" s="154"/>
      <c r="L130" s="50"/>
      <c r="M130" s="28">
        <f>(I130+J130)-R130</f>
        <v>20</v>
      </c>
      <c r="N130" s="50">
        <f>(K130+L130)-V130</f>
        <v>0</v>
      </c>
      <c r="O130" s="166" t="s">
        <v>101</v>
      </c>
      <c r="P130" s="167"/>
      <c r="Q130" s="168"/>
      <c r="R130" s="142">
        <f t="shared" si="20"/>
        <v>0</v>
      </c>
      <c r="S130" s="50">
        <f t="shared" si="20"/>
        <v>0</v>
      </c>
      <c r="T130" s="142"/>
      <c r="U130" s="50"/>
      <c r="V130" s="143">
        <f>F69</f>
        <v>0</v>
      </c>
      <c r="W130" s="50">
        <f>G69</f>
        <v>0</v>
      </c>
    </row>
    <row r="131" spans="8:23" ht="32.1" customHeight="1" thickBot="1" x14ac:dyDescent="0.25">
      <c r="H131" s="2"/>
      <c r="I131" s="169" t="s">
        <v>102</v>
      </c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1"/>
    </row>
    <row r="132" spans="8:23" ht="27.95" customHeight="1" x14ac:dyDescent="0.3">
      <c r="H132" s="2"/>
      <c r="I132" s="134">
        <v>18</v>
      </c>
      <c r="J132" s="55"/>
      <c r="K132" s="135"/>
      <c r="L132" s="52"/>
      <c r="M132" s="67">
        <f>(I132+J132)-R132</f>
        <v>18</v>
      </c>
      <c r="N132" s="49">
        <f>(K132+L132)-V132</f>
        <v>0</v>
      </c>
      <c r="O132" s="172" t="s">
        <v>103</v>
      </c>
      <c r="P132" s="173"/>
      <c r="Q132" s="174"/>
      <c r="R132" s="155">
        <f t="shared" ref="R132:S134" si="21">T67</f>
        <v>0</v>
      </c>
      <c r="S132" s="57">
        <f t="shared" si="21"/>
        <v>0</v>
      </c>
      <c r="T132" s="155"/>
      <c r="U132" s="57"/>
      <c r="V132" s="156"/>
      <c r="W132" s="57"/>
    </row>
    <row r="133" spans="8:23" ht="27.95" customHeight="1" x14ac:dyDescent="0.3">
      <c r="H133" s="2"/>
      <c r="I133" s="137">
        <v>15</v>
      </c>
      <c r="J133" s="36">
        <v>2</v>
      </c>
      <c r="K133" s="138">
        <v>2</v>
      </c>
      <c r="L133" s="37"/>
      <c r="M133" s="68">
        <f>(I133+J133)-R133</f>
        <v>17</v>
      </c>
      <c r="N133" s="37">
        <f>(K133+L133)-V133</f>
        <v>2</v>
      </c>
      <c r="O133" s="166" t="s">
        <v>104</v>
      </c>
      <c r="P133" s="167"/>
      <c r="Q133" s="168"/>
      <c r="R133" s="157">
        <f t="shared" si="21"/>
        <v>0</v>
      </c>
      <c r="S133" s="33">
        <f t="shared" si="21"/>
        <v>0</v>
      </c>
      <c r="T133" s="157"/>
      <c r="U133" s="33"/>
      <c r="V133" s="158">
        <f>V68</f>
        <v>0</v>
      </c>
      <c r="W133" s="33">
        <f>W68</f>
        <v>0</v>
      </c>
    </row>
    <row r="134" spans="8:23" ht="27.95" customHeight="1" thickBot="1" x14ac:dyDescent="0.35">
      <c r="H134" s="2"/>
      <c r="I134" s="140">
        <v>15</v>
      </c>
      <c r="J134" s="62"/>
      <c r="K134" s="141">
        <v>5</v>
      </c>
      <c r="L134" s="50"/>
      <c r="M134" s="66">
        <f>(I134+J134)-R134</f>
        <v>15</v>
      </c>
      <c r="N134" s="56">
        <f>(K134+L134)-V134</f>
        <v>5</v>
      </c>
      <c r="O134" s="166" t="s">
        <v>105</v>
      </c>
      <c r="P134" s="167"/>
      <c r="Q134" s="168"/>
      <c r="R134" s="159">
        <f t="shared" si="21"/>
        <v>0</v>
      </c>
      <c r="S134" s="34">
        <f t="shared" si="21"/>
        <v>0</v>
      </c>
      <c r="T134" s="159"/>
      <c r="U134" s="34"/>
      <c r="V134" s="160">
        <f>V69</f>
        <v>0</v>
      </c>
      <c r="W134" s="34">
        <f>W69</f>
        <v>0</v>
      </c>
    </row>
    <row r="135" spans="8:23" ht="19.5" customHeight="1" thickBot="1" x14ac:dyDescent="0.35">
      <c r="H135" s="2"/>
      <c r="I135" s="161"/>
      <c r="J135" s="63"/>
      <c r="K135" s="162"/>
      <c r="L135" s="64"/>
      <c r="M135" s="65"/>
      <c r="N135" s="64"/>
      <c r="O135" s="163" t="s">
        <v>67</v>
      </c>
      <c r="P135" s="164"/>
      <c r="Q135" s="165"/>
      <c r="R135" s="59">
        <f>R134+R133+R132+R130+R129+R128+R126+R125+R124+R123+R121+R120+R119+R118+R116+R115+R114+R113+R111+R110+R109+R108+R106+R105+R104+R103+R101+R100+R99+R98</f>
        <v>0</v>
      </c>
      <c r="S135" s="61">
        <f>S134+S133+S132+S130+S129+S128+S125+S124+S123+S120+S119+S118+S115+S114+S113+S110+S109+S108+S105+S104+S103+S100+S99+S98</f>
        <v>0</v>
      </c>
      <c r="T135" s="59">
        <f>T126+T121+T116+T111+T106+T101</f>
        <v>0</v>
      </c>
      <c r="U135" s="61">
        <f>U126+U121+U116+U111+U106+U105+U101</f>
        <v>0</v>
      </c>
      <c r="V135" s="59">
        <f>V134+V133+V130+V129+V126+V125+V124+V121+V120+V119+V116+V115+V114+V111+V110+V109+V106+V105+V104+V101+V100+V99</f>
        <v>0</v>
      </c>
      <c r="W135" s="60">
        <f>W134+W133+W130+W129+W126+W125+W124+W121+W120+W119+W116+W115+W114+W111+W110+W109+W106+W104+W101+W100+W99</f>
        <v>0</v>
      </c>
    </row>
    <row r="136" spans="8:23" x14ac:dyDescent="0.2"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</sheetData>
  <mergeCells count="219">
    <mergeCell ref="C2:Y2"/>
    <mergeCell ref="C4:Y4"/>
    <mergeCell ref="C6:W6"/>
    <mergeCell ref="C8:C10"/>
    <mergeCell ref="D8:G8"/>
    <mergeCell ref="H8:K8"/>
    <mergeCell ref="L8:O8"/>
    <mergeCell ref="P8:S8"/>
    <mergeCell ref="T8:T10"/>
    <mergeCell ref="U8:U10"/>
    <mergeCell ref="V8:V10"/>
    <mergeCell ref="W8:W10"/>
    <mergeCell ref="D9:E9"/>
    <mergeCell ref="F9:G9"/>
    <mergeCell ref="H9:I9"/>
    <mergeCell ref="J9:K9"/>
    <mergeCell ref="L9:M9"/>
    <mergeCell ref="N9:O9"/>
    <mergeCell ref="P9:Q9"/>
    <mergeCell ref="R9:S9"/>
    <mergeCell ref="C17:W17"/>
    <mergeCell ref="C19:C21"/>
    <mergeCell ref="D19:G19"/>
    <mergeCell ref="H19:K19"/>
    <mergeCell ref="L19:O19"/>
    <mergeCell ref="P19:S19"/>
    <mergeCell ref="T19:T21"/>
    <mergeCell ref="U19:U21"/>
    <mergeCell ref="V19:V21"/>
    <mergeCell ref="W19:W21"/>
    <mergeCell ref="D20:E20"/>
    <mergeCell ref="F20:G20"/>
    <mergeCell ref="H20:I20"/>
    <mergeCell ref="J20:K20"/>
    <mergeCell ref="L20:M20"/>
    <mergeCell ref="N20:O20"/>
    <mergeCell ref="P20:Q20"/>
    <mergeCell ref="R20:S20"/>
    <mergeCell ref="C28:W28"/>
    <mergeCell ref="C30:C32"/>
    <mergeCell ref="D30:G30"/>
    <mergeCell ref="H30:K30"/>
    <mergeCell ref="L30:O30"/>
    <mergeCell ref="P30:S30"/>
    <mergeCell ref="T30:T32"/>
    <mergeCell ref="U30:U32"/>
    <mergeCell ref="V30:V32"/>
    <mergeCell ref="W30:W32"/>
    <mergeCell ref="D31:E31"/>
    <mergeCell ref="F31:G31"/>
    <mergeCell ref="H31:I31"/>
    <mergeCell ref="J31:K31"/>
    <mergeCell ref="L31:M31"/>
    <mergeCell ref="N31:O31"/>
    <mergeCell ref="P31:Q31"/>
    <mergeCell ref="R31:S31"/>
    <mergeCell ref="C39:W39"/>
    <mergeCell ref="C41:C43"/>
    <mergeCell ref="D41:G41"/>
    <mergeCell ref="H41:K41"/>
    <mergeCell ref="L41:O41"/>
    <mergeCell ref="P41:S41"/>
    <mergeCell ref="T41:T43"/>
    <mergeCell ref="U41:U43"/>
    <mergeCell ref="V41:V43"/>
    <mergeCell ref="W41:W43"/>
    <mergeCell ref="D42:E42"/>
    <mergeCell ref="F42:G42"/>
    <mergeCell ref="H42:I42"/>
    <mergeCell ref="J42:K42"/>
    <mergeCell ref="L42:M42"/>
    <mergeCell ref="N42:O42"/>
    <mergeCell ref="P42:Q42"/>
    <mergeCell ref="R42:S42"/>
    <mergeCell ref="C50:W50"/>
    <mergeCell ref="C52:C54"/>
    <mergeCell ref="D52:G52"/>
    <mergeCell ref="H52:K52"/>
    <mergeCell ref="L52:O52"/>
    <mergeCell ref="P52:S52"/>
    <mergeCell ref="T52:T54"/>
    <mergeCell ref="U52:U54"/>
    <mergeCell ref="V52:V54"/>
    <mergeCell ref="W52:W54"/>
    <mergeCell ref="D53:E53"/>
    <mergeCell ref="F53:G53"/>
    <mergeCell ref="H53:I53"/>
    <mergeCell ref="J53:K53"/>
    <mergeCell ref="L53:M53"/>
    <mergeCell ref="N53:O53"/>
    <mergeCell ref="P53:Q53"/>
    <mergeCell ref="R53:S53"/>
    <mergeCell ref="C61:W61"/>
    <mergeCell ref="AD62:AL62"/>
    <mergeCell ref="C63:C65"/>
    <mergeCell ref="D63:G63"/>
    <mergeCell ref="H63:K63"/>
    <mergeCell ref="L63:O63"/>
    <mergeCell ref="P63:S63"/>
    <mergeCell ref="T63:T65"/>
    <mergeCell ref="U63:U65"/>
    <mergeCell ref="V63:V65"/>
    <mergeCell ref="W63:W65"/>
    <mergeCell ref="D64:E64"/>
    <mergeCell ref="F64:G64"/>
    <mergeCell ref="H64:I64"/>
    <mergeCell ref="J64:K64"/>
    <mergeCell ref="L64:M64"/>
    <mergeCell ref="N64:O64"/>
    <mergeCell ref="P64:Q64"/>
    <mergeCell ref="R64:S64"/>
    <mergeCell ref="AD64:AD66"/>
    <mergeCell ref="AE64:AH64"/>
    <mergeCell ref="AI64:AI66"/>
    <mergeCell ref="AJ64:AJ66"/>
    <mergeCell ref="AK64:AK66"/>
    <mergeCell ref="AL64:AL66"/>
    <mergeCell ref="AE65:AF65"/>
    <mergeCell ref="AG65:AH65"/>
    <mergeCell ref="C72:W72"/>
    <mergeCell ref="C74:C76"/>
    <mergeCell ref="D74:G74"/>
    <mergeCell ref="H74:K74"/>
    <mergeCell ref="L74:O74"/>
    <mergeCell ref="P74:S74"/>
    <mergeCell ref="T74:T76"/>
    <mergeCell ref="U74:U76"/>
    <mergeCell ref="V74:V76"/>
    <mergeCell ref="W74:W76"/>
    <mergeCell ref="D75:E75"/>
    <mergeCell ref="F75:G75"/>
    <mergeCell ref="H75:I75"/>
    <mergeCell ref="J75:K75"/>
    <mergeCell ref="L75:M75"/>
    <mergeCell ref="N75:O75"/>
    <mergeCell ref="P75:Q75"/>
    <mergeCell ref="R75:S75"/>
    <mergeCell ref="AD76:AL76"/>
    <mergeCell ref="AD78:AD80"/>
    <mergeCell ref="AE78:AH78"/>
    <mergeCell ref="AI78:AI80"/>
    <mergeCell ref="AJ78:AJ80"/>
    <mergeCell ref="AK78:AK80"/>
    <mergeCell ref="AL78:AL80"/>
    <mergeCell ref="AE79:AF79"/>
    <mergeCell ref="AG79:AH79"/>
    <mergeCell ref="C83:W83"/>
    <mergeCell ref="C85:C87"/>
    <mergeCell ref="D85:G85"/>
    <mergeCell ref="H85:K85"/>
    <mergeCell ref="L85:O85"/>
    <mergeCell ref="P85:S85"/>
    <mergeCell ref="T85:T87"/>
    <mergeCell ref="U85:U87"/>
    <mergeCell ref="V85:V87"/>
    <mergeCell ref="W85:W87"/>
    <mergeCell ref="D86:E86"/>
    <mergeCell ref="F86:G86"/>
    <mergeCell ref="H86:I86"/>
    <mergeCell ref="J86:K86"/>
    <mergeCell ref="L86:M86"/>
    <mergeCell ref="N86:O86"/>
    <mergeCell ref="P86:Q86"/>
    <mergeCell ref="R86:S86"/>
    <mergeCell ref="D94:D96"/>
    <mergeCell ref="E94:E96"/>
    <mergeCell ref="F94:F96"/>
    <mergeCell ref="G94:G96"/>
    <mergeCell ref="I94:L94"/>
    <mergeCell ref="M94:N94"/>
    <mergeCell ref="O94:Q96"/>
    <mergeCell ref="R94:S95"/>
    <mergeCell ref="T94:U95"/>
    <mergeCell ref="V94:W95"/>
    <mergeCell ref="I95:I96"/>
    <mergeCell ref="J95:J96"/>
    <mergeCell ref="K95:K96"/>
    <mergeCell ref="L95:L96"/>
    <mergeCell ref="M95:M96"/>
    <mergeCell ref="N95:N96"/>
    <mergeCell ref="I97:W97"/>
    <mergeCell ref="O98:Q98"/>
    <mergeCell ref="O99:Q99"/>
    <mergeCell ref="O100:Q100"/>
    <mergeCell ref="O101:Q101"/>
    <mergeCell ref="I102:W102"/>
    <mergeCell ref="O103:Q103"/>
    <mergeCell ref="O104:Q104"/>
    <mergeCell ref="O105:Q105"/>
    <mergeCell ref="O106:Q106"/>
    <mergeCell ref="I107:W107"/>
    <mergeCell ref="O108:Q108"/>
    <mergeCell ref="O109:Q109"/>
    <mergeCell ref="O110:Q110"/>
    <mergeCell ref="O111:Q111"/>
    <mergeCell ref="I112:W112"/>
    <mergeCell ref="O113:Q113"/>
    <mergeCell ref="O114:Q114"/>
    <mergeCell ref="O115:Q115"/>
    <mergeCell ref="O116:Q116"/>
    <mergeCell ref="I117:W117"/>
    <mergeCell ref="O118:Q118"/>
    <mergeCell ref="O119:Q119"/>
    <mergeCell ref="O120:Q120"/>
    <mergeCell ref="O121:Q121"/>
    <mergeCell ref="I122:W122"/>
    <mergeCell ref="O123:Q123"/>
    <mergeCell ref="O124:Q124"/>
    <mergeCell ref="O125:Q125"/>
    <mergeCell ref="O135:Q135"/>
    <mergeCell ref="O126:Q126"/>
    <mergeCell ref="I127:W127"/>
    <mergeCell ref="O128:Q128"/>
    <mergeCell ref="O129:Q129"/>
    <mergeCell ref="O130:Q130"/>
    <mergeCell ref="I131:W131"/>
    <mergeCell ref="O132:Q132"/>
    <mergeCell ref="O133:Q133"/>
    <mergeCell ref="O134:Q134"/>
  </mergeCells>
  <pageMargins left="0.7" right="0.7" top="0.75" bottom="0.75" header="0.3" footer="0.3"/>
  <pageSetup paperSize="9" fitToHeight="0" orientation="portrait" r:id="rId1"/>
  <headerFooter alignWithMargins="0"/>
  <rowBreaks count="1" manualBreakCount="1">
    <brk id="91" max="26" man="1"/>
  </rowBreaks>
  <colBreaks count="1" manualBreakCount="1">
    <brk id="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Example</vt:lpstr>
      <vt:lpstr>Example!Область_печати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Arsen</cp:lastModifiedBy>
  <cp:lastPrinted>2023-02-06T14:25:04Z</cp:lastPrinted>
  <dcterms:created xsi:type="dcterms:W3CDTF">1996-10-08T23:32:33Z</dcterms:created>
  <dcterms:modified xsi:type="dcterms:W3CDTF">2023-06-01T12:00:54Z</dcterms:modified>
</cp:coreProperties>
</file>