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C500AE8-0668-4510-ABA9-CA96C3B5AC68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7" l="1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A3" i="3" l="1"/>
  <c r="O6" i="7" l="1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<sst xmlns="http://schemas.openxmlformats.org/spreadsheetml/2006/main" count="29265" uniqueCount="331">
  <si>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</si>
  <si>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</si>
  <si>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</si>
  <si>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</si>
  <si>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</si>
  <si>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</si>
  <si>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</si>
  <si>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</si>
  <si>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</si>
  <si>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</si>
  <si>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</si>
  <si>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</si>
  <si>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</si>
  <si>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</si>
  <si>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</si>
  <si>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</si>
  <si>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</si>
  <si>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</si>
  <si>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</si>
  <si>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</si>
  <si>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</si>
  <si>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</si>
  <si>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</si>
  <si>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</si>
  <si>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</si>
  <si>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</si>
  <si>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</si>
  <si>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</si>
  <si>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</si>
  <si>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</si>
  <si>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</si>
  <si>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</si>
  <si>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</si>
  <si>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</si>
  <si>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</si>
  <si>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</si>
  <si>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</si>
  <si>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</si>
  <si>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</si>
  <si>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</si>
  <si>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</si>
  <si>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</si>
  <si>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</si>
  <si>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</si>
  <si>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</si>
  <si>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</si>
  <si>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</si>
  <si>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</si>
  <si>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</si>
  <si>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</si>
  <si>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</si>
  <si>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</si>
  <si>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</si>
  <si>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</si>
  <si>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</si>
  <si>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</si>
  <si>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</si>
  <si>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</si>
  <si>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</si>
  <si>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</si>
  <si>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</si>
  <si>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</si>
  <si>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</si>
  <si>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</si>
  <si>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</si>
  <si>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</si>
  <si>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</si>
  <si>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</si>
  <si>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</si>
  <si>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</si>
  <si>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</si>
  <si>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</si>
  <si>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</si>
  <si>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</si>
  <si>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</si>
  <si>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</si>
  <si>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</si>
  <si>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</si>
  <si>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</si>
  <si>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</si>
  <si>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</si>
  <si>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</si>
  <si>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</si>
  <si>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</si>
  <si>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</si>
  <si>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</si>
  <si>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</si>
  <si>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</si>
  <si>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</si>
  <si>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</si>
  <si>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</si>
  <si>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</si>
  <si>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</si>
  <si>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</si>
  <si>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</si>
  <si>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</si>
  <si>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</si>
  <si>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</si>
  <si>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</si>
  <si>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</si>
  <si>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</si>
  <si>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</si>
  <si>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</si>
  <si>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</si>
  <si>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</si>
  <si>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</si>
  <si>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</si>
  <si>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</si>
  <si>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</si>
  <si>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</si>
  <si>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</si>
  <si>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</si>
  <si>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</si>
  <si>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</si>
  <si>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</si>
  <si>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</si>
  <si>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</si>
  <si>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</si>
  <si>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</si>
  <si>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</si>
  <si>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</si>
  <si>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</si>
  <si>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</si>
  <si>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</si>
  <si>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</si>
  <si>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</si>
  <si>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</si>
  <si>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</si>
  <si>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</si>
  <si>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</si>
  <si>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</si>
  <si>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</si>
  <si>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</si>
  <si>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</si>
  <si>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</si>
  <si>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</si>
  <si>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</si>
  <si>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</si>
  <si>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</si>
  <si>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</si>
  <si>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</si>
  <si>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</si>
  <si>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</si>
  <si>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</si>
  <si>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</si>
  <si>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</si>
  <si>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</si>
  <si>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</si>
  <si>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</si>
  <si>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</si>
  <si>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</si>
  <si>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</si>
  <si>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</si>
  <si>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</si>
  <si>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</si>
  <si>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</si>
  <si>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</si>
  <si>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</si>
  <si>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</si>
  <si>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</si>
  <si>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</si>
  <si>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</si>
  <si>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</si>
  <si>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</si>
  <si>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</si>
  <si>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</si>
  <si>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</si>
  <si>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</si>
  <si>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</si>
  <si>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</si>
  <si>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</si>
  <si>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</si>
  <si>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</si>
  <si>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</si>
  <si>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</si>
  <si>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</si>
  <si>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</si>
  <si>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</si>
  <si>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</si>
  <si>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</si>
  <si>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</si>
  <si>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</si>
  <si>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</si>
  <si>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</si>
  <si>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</si>
  <si>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</si>
  <si>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</si>
  <si>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</si>
  <si>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</si>
  <si>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</si>
  <si>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</si>
  <si>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</si>
  <si>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</si>
  <si>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</si>
  <si>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</si>
  <si>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</si>
  <si>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</si>
  <si>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</si>
  <si>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</si>
  <si>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</si>
  <si>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</si>
  <si>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</si>
  <si>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</si>
  <si>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</si>
  <si>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</si>
  <si>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</si>
  <si>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</si>
  <si>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</si>
  <si>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</si>
  <si>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</si>
  <si>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</si>
  <si>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</si>
  <si>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</si>
  <si>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</si>
  <si>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</si>
  <si>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</si>
  <si>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</si>
  <si>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</si>
  <si>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</si>
  <si>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</si>
  <si>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</si>
  <si>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</si>
  <si>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</si>
  <si>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</si>
  <si>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</si>
  <si>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</si>
  <si>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</si>
  <si>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</si>
  <si>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</si>
  <si>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</si>
  <si>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</si>
  <si>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</si>
  <si>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</si>
  <si>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</si>
  <si>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</si>
  <si>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</si>
  <si>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</si>
  <si>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</si>
  <si>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</si>
  <si>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</si>
  <si>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</si>
  <si>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</si>
  <si>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</si>
  <si>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</si>
  <si>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</si>
  <si>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</si>
  <si>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</si>
  <si>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</si>
  <si>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</si>
  <si>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</si>
  <si>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</si>
  <si>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</si>
  <si>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</si>
  <si>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</si>
  <si>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</si>
  <si>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</si>
  <si>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</si>
  <si>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</si>
  <si>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</si>
  <si>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</si>
  <si>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</si>
  <si>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</si>
  <si>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</si>
  <si>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</si>
  <si>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</si>
  <si>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</si>
  <si>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</si>
  <si>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</si>
  <si>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</si>
  <si>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</si>
  <si>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</si>
  <si>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</si>
  <si>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</si>
  <si>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</si>
  <si>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</si>
  <si>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</si>
  <si>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</si>
  <si>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</si>
  <si>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</si>
  <si>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</si>
  <si>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</si>
  <si>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</si>
  <si>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</si>
  <si>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</si>
  <si>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</si>
  <si>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</si>
  <si>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</si>
  <si>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</si>
  <si>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</si>
  <si>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</si>
  <si>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</si>
  <si>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</si>
  <si>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</si>
  <si>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</si>
  <si>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</si>
  <si>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</si>
  <si>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</si>
  <si>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</si>
  <si>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</si>
  <si>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</si>
  <si>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</si>
  <si>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</si>
  <si>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</si>
  <si>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</si>
  <si>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</si>
  <si>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</si>
  <si>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</si>
  <si>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</si>
  <si>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</si>
  <si>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</si>
  <si>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</si>
  <si>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</si>
  <si>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</si>
  <si>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</si>
  <si>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</si>
  <si>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</si>
  <si>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</si>
  <si>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</si>
  <si>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</si>
  <si>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</si>
  <si>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https://www.mhlw.go.jp/stf/seisakunitsuite/bunya/0000121431_00268.html</t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</si>
  <si>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</si>
  <si>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</si>
  <si>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</si>
  <si>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</si>
  <si>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</si>
  <si>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</si>
  <si>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</si>
  <si>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</si>
  <si>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(金)</t>
    <rPh sb="1" eb="2">
      <t>キン</t>
    </rPh>
    <phoneticPr fontId="2"/>
  </si>
  <si>
    <t>(月)</t>
    <rPh sb="1" eb="2">
      <t>ゲツ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</si>
</sst>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4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6" fillId="0" borderId="6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27"/>
  <sheetViews>
    <sheetView workbookViewId="0">
      <pane ySplit="1" topLeftCell="A1417" activePane="bottomLeft" state="frozen"/>
      <selection activeCell="A20917" sqref="A20917:H20963"/>
      <selection pane="bottomLeft" activeCell="A20917" sqref="A20917:H20963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30191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16960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12937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21427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34270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4070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5879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78822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122385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155427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155924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171280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16938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13909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250766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211233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233364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12288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257848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22331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19704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5353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6293</v>
      </c>
      <c r="P1323" s="27">
        <v>563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7714</v>
      </c>
      <c r="P1326" s="27">
        <v>750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299314</v>
      </c>
      <c r="P1329" s="27">
        <v>67113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125180</v>
      </c>
      <c r="P1332" s="27">
        <v>47231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47051</v>
      </c>
      <c r="P1335" s="27">
        <v>3524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63543</v>
      </c>
      <c r="P1338" s="27">
        <v>5684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230928</v>
      </c>
      <c r="P1341" s="27">
        <v>78374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186694</v>
      </c>
      <c r="P1344" s="27">
        <v>94869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206962</v>
      </c>
      <c r="P1347" s="27">
        <v>118242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215984</v>
      </c>
      <c r="P1350" s="27">
        <v>143064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198891</v>
      </c>
      <c r="P1353" s="27">
        <v>156093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114395</v>
      </c>
      <c r="P1356" s="27">
        <v>12136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165999</v>
      </c>
      <c r="P1359" s="27">
        <v>11824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300365</v>
      </c>
      <c r="P1362" s="27">
        <v>234295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291829</v>
      </c>
      <c r="P1365" s="27">
        <v>180652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331132</v>
      </c>
      <c r="P1368" s="27">
        <v>204338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330586</v>
      </c>
      <c r="P1371" s="27">
        <v>119484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316966</v>
      </c>
      <c r="P1374" s="27">
        <v>166903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229079</v>
      </c>
      <c r="P1377" s="27">
        <v>20030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258153</v>
      </c>
      <c r="P1380" s="27">
        <v>16432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486217</v>
      </c>
      <c r="P1383" s="27">
        <v>199778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486275</v>
      </c>
      <c r="P1386" s="27">
        <v>58594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533150</v>
      </c>
      <c r="P1389" s="27">
        <v>57222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500844</v>
      </c>
      <c r="P1392" s="27">
        <v>86956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485616</v>
      </c>
      <c r="P1395" s="27">
        <v>100143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334938</v>
      </c>
      <c r="P1398" s="27">
        <v>38512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318484</v>
      </c>
      <c r="P1401" s="27">
        <v>50751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520550</v>
      </c>
      <c r="P1404" s="27">
        <v>202217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495475</v>
      </c>
      <c r="P1407" s="27">
        <v>163628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496493</v>
      </c>
      <c r="P1410" s="27">
        <v>171260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472382</v>
      </c>
      <c r="P1413" s="27">
        <v>160498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435161</v>
      </c>
      <c r="P1416" s="27">
        <v>158724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294236</v>
      </c>
      <c r="P1419" s="27">
        <v>53080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206364</v>
      </c>
      <c r="P1422" s="27">
        <v>79707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0</v>
      </c>
      <c r="P1425" s="27">
        <v>0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963"/>
  <sheetViews>
    <sheetView workbookViewId="0">
      <pane xSplit="1" ySplit="1" topLeftCell="B20947" activePane="bottomRight" state="frozen"/>
      <selection activeCell="A20917" sqref="A20917:H20963"/>
      <selection pane="topRight" activeCell="A20917" sqref="A20917:H20963"/>
      <selection pane="bottomLeft" activeCell="A20917" sqref="A20917:H20963"/>
      <selection pane="bottomRight" activeCell="A20917" sqref="A20917:H2096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tabSelected="1" workbookViewId="0">
      <pane ySplit="3" topLeftCell="A55" activePane="bottomLeft" state="frozen"/>
      <selection pane="bottomLeft" activeCell="A61" sqref="A6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2"/>
    <col min="13" max="13" width="8.6640625" style="53"/>
    <col min="14" max="14" width="8.6640625" style="122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38" t="s">
        <v>318</v>
      </c>
      <c r="B1" s="138"/>
      <c r="C1" s="138"/>
      <c r="D1" s="138"/>
      <c r="E1" s="138"/>
      <c r="F1" s="138"/>
      <c r="G1" s="138"/>
      <c r="H1" s="138"/>
      <c r="I1" s="137" t="s">
        <v>311</v>
      </c>
      <c r="J1" s="137"/>
      <c r="K1" s="137"/>
      <c r="L1" s="137"/>
      <c r="M1" s="137"/>
      <c r="N1" s="137"/>
      <c r="O1" s="137"/>
      <c r="P1" s="137"/>
      <c r="Q1" s="137"/>
    </row>
    <row r="2" spans="1:17" x14ac:dyDescent="0.55000000000000004">
      <c r="A2" s="138" t="s">
        <v>303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O2" s="138" t="s">
        <v>305</v>
      </c>
      <c r="P2" s="138"/>
      <c r="Q2" s="138"/>
    </row>
    <row r="3" spans="1:17" x14ac:dyDescent="0.55000000000000004">
      <c r="A3" s="139" t="s">
        <v>287</v>
      </c>
      <c r="B3" s="139"/>
      <c r="C3" s="139"/>
      <c r="D3" s="139"/>
      <c r="E3" s="139"/>
      <c r="F3" s="139"/>
      <c r="G3" s="123"/>
      <c r="H3" s="139" t="s">
        <v>302</v>
      </c>
      <c r="I3" s="139"/>
      <c r="J3" s="139"/>
      <c r="K3" s="139"/>
      <c r="L3" s="139"/>
      <c r="M3" s="139"/>
      <c r="N3" s="128"/>
      <c r="O3" s="138" t="s">
        <v>288</v>
      </c>
      <c r="P3" s="138"/>
      <c r="Q3" s="138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295</v>
      </c>
      <c r="I4" s="55" t="s">
        <v>296</v>
      </c>
      <c r="J4" s="55" t="s">
        <v>297</v>
      </c>
      <c r="K4" s="64" t="s">
        <v>298</v>
      </c>
      <c r="L4" s="64"/>
      <c r="M4" s="66" t="s">
        <v>299</v>
      </c>
      <c r="N4" s="129"/>
      <c r="O4" s="70" t="s">
        <v>304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313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313</v>
      </c>
      <c r="J5" s="56">
        <v>3341</v>
      </c>
      <c r="K5" s="56">
        <v>3341</v>
      </c>
      <c r="L5" s="56">
        <v>0</v>
      </c>
      <c r="M5" s="57">
        <v>0</v>
      </c>
      <c r="N5" s="130">
        <v>0</v>
      </c>
      <c r="O5" s="68">
        <f>IF(AND(A5="", H5=""), "", IF(A5=H5, A5, "Discrepancy"))</f>
        <v>44298</v>
      </c>
      <c r="P5" s="63">
        <f>IF(AND($A5="", $H5=""), "", D5+E5+K5+L5)</f>
        <v>30191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314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314</v>
      </c>
      <c r="J6" s="56">
        <v>3064</v>
      </c>
      <c r="K6" s="56">
        <v>3064</v>
      </c>
      <c r="L6" s="56">
        <v>0</v>
      </c>
      <c r="M6" s="57">
        <v>0</v>
      </c>
      <c r="N6" s="130">
        <v>0</v>
      </c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16960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315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315</v>
      </c>
      <c r="J7" s="56">
        <v>3368</v>
      </c>
      <c r="K7" s="56">
        <v>3368</v>
      </c>
      <c r="L7" s="56">
        <v>0</v>
      </c>
      <c r="M7" s="57">
        <v>0</v>
      </c>
      <c r="N7" s="130">
        <v>0</v>
      </c>
      <c r="O7" s="68">
        <f t="shared" si="0"/>
        <v>44300</v>
      </c>
      <c r="P7" s="63">
        <f t="shared" si="1"/>
        <v>12937</v>
      </c>
      <c r="Q7" s="63">
        <f t="shared" si="2"/>
        <v>41427</v>
      </c>
    </row>
    <row r="8" spans="1:17" x14ac:dyDescent="0.55000000000000004">
      <c r="A8" s="58">
        <v>44301</v>
      </c>
      <c r="B8" s="54" t="s">
        <v>306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306</v>
      </c>
      <c r="J8" s="56">
        <v>4790</v>
      </c>
      <c r="K8" s="56">
        <v>4790</v>
      </c>
      <c r="L8" s="56">
        <v>0</v>
      </c>
      <c r="M8" s="57">
        <v>0</v>
      </c>
      <c r="N8" s="130">
        <v>0</v>
      </c>
      <c r="O8" s="68">
        <f t="shared" si="0"/>
        <v>44301</v>
      </c>
      <c r="P8" s="63">
        <f t="shared" si="1"/>
        <v>21427</v>
      </c>
      <c r="Q8" s="63">
        <f t="shared" si="2"/>
        <v>35983</v>
      </c>
    </row>
    <row r="9" spans="1:17" x14ac:dyDescent="0.55000000000000004">
      <c r="A9" s="58">
        <v>44302</v>
      </c>
      <c r="B9" s="54" t="s">
        <v>307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307</v>
      </c>
      <c r="J9" s="56">
        <v>4574</v>
      </c>
      <c r="K9" s="56">
        <v>4574</v>
      </c>
      <c r="L9" s="56">
        <v>0</v>
      </c>
      <c r="M9" s="57">
        <v>0</v>
      </c>
      <c r="N9" s="130">
        <v>0</v>
      </c>
      <c r="O9" s="68">
        <f t="shared" si="0"/>
        <v>44302</v>
      </c>
      <c r="P9" s="63">
        <f t="shared" si="1"/>
        <v>34270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308</v>
      </c>
      <c r="C10" s="90"/>
      <c r="D10" s="90"/>
      <c r="E10" s="90"/>
      <c r="F10" s="90"/>
      <c r="G10" s="124"/>
      <c r="H10" s="62">
        <v>44303</v>
      </c>
      <c r="I10" s="55" t="s">
        <v>308</v>
      </c>
      <c r="J10" s="56">
        <v>4070</v>
      </c>
      <c r="K10" s="56">
        <v>4070</v>
      </c>
      <c r="L10" s="56">
        <v>0</v>
      </c>
      <c r="M10" s="57">
        <v>0</v>
      </c>
      <c r="N10" s="130">
        <v>0</v>
      </c>
      <c r="O10" s="68">
        <f t="shared" si="0"/>
        <v>44303</v>
      </c>
      <c r="P10" s="63">
        <f t="shared" si="1"/>
        <v>4070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309</v>
      </c>
      <c r="C11" s="90"/>
      <c r="D11" s="90"/>
      <c r="E11" s="90"/>
      <c r="F11" s="90"/>
      <c r="G11" s="124"/>
      <c r="H11" s="62">
        <v>44304</v>
      </c>
      <c r="I11" s="55" t="s">
        <v>309</v>
      </c>
      <c r="J11" s="56">
        <v>5879</v>
      </c>
      <c r="K11" s="56">
        <v>5879</v>
      </c>
      <c r="L11" s="56">
        <v>0</v>
      </c>
      <c r="M11" s="57">
        <v>0</v>
      </c>
      <c r="N11" s="130">
        <v>0</v>
      </c>
      <c r="O11" s="68">
        <f t="shared" si="0"/>
        <v>44304</v>
      </c>
      <c r="P11" s="63">
        <f t="shared" si="1"/>
        <v>5879</v>
      </c>
      <c r="Q11" s="63">
        <f t="shared" si="2"/>
        <v>0</v>
      </c>
    </row>
    <row r="12" spans="1:17" x14ac:dyDescent="0.55000000000000004">
      <c r="A12" s="58">
        <v>44305</v>
      </c>
      <c r="B12" s="54" t="s">
        <v>313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313</v>
      </c>
      <c r="J12" s="56">
        <v>14097</v>
      </c>
      <c r="K12" s="56">
        <v>14097</v>
      </c>
      <c r="L12" s="56">
        <v>0</v>
      </c>
      <c r="M12" s="57">
        <v>0</v>
      </c>
      <c r="N12" s="130">
        <v>0</v>
      </c>
      <c r="O12" s="68">
        <f t="shared" si="0"/>
        <v>44305</v>
      </c>
      <c r="P12" s="63">
        <f t="shared" si="1"/>
        <v>78822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314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314</v>
      </c>
      <c r="J13" s="56">
        <v>23763</v>
      </c>
      <c r="K13" s="56">
        <v>23763</v>
      </c>
      <c r="L13" s="56">
        <v>0</v>
      </c>
      <c r="M13" s="57">
        <v>0</v>
      </c>
      <c r="N13" s="130">
        <v>0</v>
      </c>
      <c r="O13" s="68">
        <f t="shared" si="0"/>
        <v>44306</v>
      </c>
      <c r="P13" s="63">
        <f t="shared" si="1"/>
        <v>122385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317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315</v>
      </c>
      <c r="J14" s="56">
        <v>29239</v>
      </c>
      <c r="K14" s="56">
        <v>29239</v>
      </c>
      <c r="L14" s="56">
        <v>0</v>
      </c>
      <c r="M14" s="57">
        <v>0</v>
      </c>
      <c r="N14" s="130">
        <v>0</v>
      </c>
      <c r="O14" s="68">
        <f t="shared" si="0"/>
        <v>44307</v>
      </c>
      <c r="P14" s="63">
        <f t="shared" si="1"/>
        <v>155427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319</v>
      </c>
      <c r="C15" s="88">
        <v>150489</v>
      </c>
      <c r="D15" s="88">
        <v>128634</v>
      </c>
      <c r="E15" s="88"/>
      <c r="F15" s="88">
        <v>21855</v>
      </c>
      <c r="G15" s="125"/>
      <c r="H15" s="69">
        <v>44308</v>
      </c>
      <c r="I15" s="81" t="s">
        <v>306</v>
      </c>
      <c r="J15" s="53">
        <v>27290</v>
      </c>
      <c r="K15" s="53">
        <v>27290</v>
      </c>
      <c r="L15" s="122">
        <v>0</v>
      </c>
      <c r="M15" s="53">
        <v>0</v>
      </c>
      <c r="N15" s="122">
        <v>0</v>
      </c>
      <c r="O15" s="68">
        <f t="shared" si="0"/>
        <v>44308</v>
      </c>
      <c r="P15" s="63">
        <f t="shared" si="1"/>
        <v>155924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329</v>
      </c>
      <c r="C16" s="88">
        <v>177672</v>
      </c>
      <c r="D16" s="88">
        <v>147989</v>
      </c>
      <c r="E16" s="88"/>
      <c r="F16" s="88">
        <v>29683</v>
      </c>
      <c r="G16" s="125"/>
      <c r="H16" s="69">
        <v>44309</v>
      </c>
      <c r="I16" s="81" t="s">
        <v>307</v>
      </c>
      <c r="J16" s="53">
        <v>23291</v>
      </c>
      <c r="K16" s="53">
        <v>23291</v>
      </c>
      <c r="L16" s="122">
        <v>0</v>
      </c>
      <c r="M16" s="53">
        <v>0</v>
      </c>
      <c r="N16" s="122">
        <v>0</v>
      </c>
      <c r="O16" s="68">
        <f t="shared" si="0"/>
        <v>44309</v>
      </c>
      <c r="P16" s="63">
        <f t="shared" si="1"/>
        <v>171280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319</v>
      </c>
      <c r="C17" s="90"/>
      <c r="D17" s="90"/>
      <c r="E17" s="90"/>
      <c r="F17" s="90"/>
      <c r="G17" s="124"/>
      <c r="H17" s="69">
        <v>44310</v>
      </c>
      <c r="I17" s="81" t="s">
        <v>308</v>
      </c>
      <c r="J17" s="53">
        <v>16938</v>
      </c>
      <c r="K17" s="53">
        <v>16938</v>
      </c>
      <c r="L17" s="122">
        <v>0</v>
      </c>
      <c r="M17" s="53">
        <v>0</v>
      </c>
      <c r="N17" s="122">
        <v>0</v>
      </c>
      <c r="O17" s="68">
        <f t="shared" si="0"/>
        <v>44310</v>
      </c>
      <c r="P17" s="63">
        <f t="shared" si="1"/>
        <v>16938</v>
      </c>
      <c r="Q17" s="63">
        <f t="shared" si="2"/>
        <v>0</v>
      </c>
    </row>
    <row r="18" spans="1:17" x14ac:dyDescent="0.55000000000000004">
      <c r="A18" s="59">
        <v>44311</v>
      </c>
      <c r="B18" s="60" t="s">
        <v>329</v>
      </c>
      <c r="C18" s="90"/>
      <c r="D18" s="90"/>
      <c r="E18" s="90"/>
      <c r="F18" s="90"/>
      <c r="G18" s="124"/>
      <c r="H18" s="69">
        <v>44311</v>
      </c>
      <c r="I18" s="81" t="s">
        <v>309</v>
      </c>
      <c r="J18" s="53">
        <v>13909</v>
      </c>
      <c r="K18" s="53">
        <v>13909</v>
      </c>
      <c r="L18" s="122">
        <v>0</v>
      </c>
      <c r="M18" s="53">
        <v>0</v>
      </c>
      <c r="N18" s="122">
        <v>0</v>
      </c>
      <c r="O18" s="68">
        <f t="shared" si="0"/>
        <v>44311</v>
      </c>
      <c r="P18" s="63">
        <f t="shared" si="1"/>
        <v>13909</v>
      </c>
      <c r="Q18" s="63">
        <f t="shared" si="2"/>
        <v>0</v>
      </c>
    </row>
    <row r="19" spans="1:17" x14ac:dyDescent="0.55000000000000004">
      <c r="A19" s="73">
        <v>44312</v>
      </c>
      <c r="B19" s="54" t="s">
        <v>330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313</v>
      </c>
      <c r="J19" s="77">
        <v>29089</v>
      </c>
      <c r="K19" s="77">
        <v>29089</v>
      </c>
      <c r="L19" s="77">
        <v>0</v>
      </c>
      <c r="M19" s="78">
        <v>0</v>
      </c>
      <c r="N19" s="131">
        <v>0</v>
      </c>
      <c r="O19" s="68">
        <f t="shared" si="0"/>
        <v>44312</v>
      </c>
      <c r="P19" s="63">
        <f t="shared" si="1"/>
        <v>250766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314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314</v>
      </c>
      <c r="J20" s="77">
        <v>39164</v>
      </c>
      <c r="K20" s="77">
        <v>39164</v>
      </c>
      <c r="L20" s="77">
        <v>0</v>
      </c>
      <c r="M20" s="78">
        <v>0</v>
      </c>
      <c r="N20" s="131">
        <v>0</v>
      </c>
      <c r="O20" s="68">
        <f t="shared" si="0"/>
        <v>44313</v>
      </c>
      <c r="P20" s="63">
        <f t="shared" si="1"/>
        <v>211233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315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315</v>
      </c>
      <c r="J21" s="77">
        <v>39359</v>
      </c>
      <c r="K21" s="77">
        <v>39359</v>
      </c>
      <c r="L21" s="77">
        <v>0</v>
      </c>
      <c r="M21" s="78">
        <v>0</v>
      </c>
      <c r="N21" s="131">
        <v>0</v>
      </c>
      <c r="O21" s="68">
        <f t="shared" si="0"/>
        <v>44314</v>
      </c>
      <c r="P21" s="63">
        <f t="shared" si="1"/>
        <v>233364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330</v>
      </c>
      <c r="C22" s="95"/>
      <c r="D22" s="95"/>
      <c r="E22" s="95"/>
      <c r="F22" s="95"/>
      <c r="G22" s="126"/>
      <c r="H22" s="76">
        <v>44315</v>
      </c>
      <c r="I22" s="55" t="s">
        <v>306</v>
      </c>
      <c r="J22" s="77">
        <v>12288</v>
      </c>
      <c r="K22" s="77">
        <v>12288</v>
      </c>
      <c r="L22" s="77">
        <v>0</v>
      </c>
      <c r="M22" s="78">
        <v>0</v>
      </c>
      <c r="N22" s="131">
        <v>0</v>
      </c>
      <c r="O22" s="68">
        <f t="shared" si="0"/>
        <v>44315</v>
      </c>
      <c r="P22" s="63">
        <f t="shared" si="1"/>
        <v>12288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314</v>
      </c>
      <c r="C23" s="90">
        <v>274907</v>
      </c>
      <c r="D23" s="90">
        <v>227667</v>
      </c>
      <c r="E23" s="90"/>
      <c r="F23" s="90">
        <v>47240</v>
      </c>
      <c r="G23" s="90"/>
      <c r="H23" s="82">
        <v>44316</v>
      </c>
      <c r="I23" s="83" t="s">
        <v>307</v>
      </c>
      <c r="J23" s="84">
        <v>30181</v>
      </c>
      <c r="K23" s="84">
        <v>30181</v>
      </c>
      <c r="L23" s="117">
        <v>0</v>
      </c>
      <c r="M23" s="84">
        <v>0</v>
      </c>
      <c r="N23" s="127">
        <v>0</v>
      </c>
      <c r="O23" s="68">
        <f t="shared" si="0"/>
        <v>44316</v>
      </c>
      <c r="P23" s="63">
        <f t="shared" si="1"/>
        <v>257848</v>
      </c>
      <c r="Q23" s="63">
        <f t="shared" si="2"/>
        <v>47240</v>
      </c>
    </row>
    <row r="24" spans="1:17" x14ac:dyDescent="0.55000000000000004">
      <c r="A24" s="93">
        <v>44317</v>
      </c>
      <c r="B24" s="61" t="s">
        <v>315</v>
      </c>
      <c r="C24" s="90"/>
      <c r="D24" s="90"/>
      <c r="E24" s="90"/>
      <c r="F24" s="90"/>
      <c r="G24" s="90"/>
      <c r="H24" s="82">
        <v>44317</v>
      </c>
      <c r="I24" s="83" t="s">
        <v>308</v>
      </c>
      <c r="J24" s="84">
        <v>22331</v>
      </c>
      <c r="K24" s="84">
        <v>22331</v>
      </c>
      <c r="L24" s="117">
        <v>0</v>
      </c>
      <c r="M24" s="84">
        <v>0</v>
      </c>
      <c r="N24" s="127">
        <v>0</v>
      </c>
      <c r="O24" s="68">
        <f t="shared" si="0"/>
        <v>44317</v>
      </c>
      <c r="P24" s="63">
        <f t="shared" si="1"/>
        <v>22331</v>
      </c>
      <c r="Q24" s="63">
        <f t="shared" si="2"/>
        <v>0</v>
      </c>
    </row>
    <row r="25" spans="1:17" x14ac:dyDescent="0.55000000000000004">
      <c r="A25" s="93">
        <v>44318</v>
      </c>
      <c r="B25" s="61" t="s">
        <v>330</v>
      </c>
      <c r="C25" s="90"/>
      <c r="D25" s="90"/>
      <c r="E25" s="90"/>
      <c r="F25" s="90"/>
      <c r="G25" s="90"/>
      <c r="H25" s="82">
        <v>44318</v>
      </c>
      <c r="I25" s="83" t="s">
        <v>309</v>
      </c>
      <c r="J25" s="84">
        <v>19704</v>
      </c>
      <c r="K25" s="84">
        <v>19704</v>
      </c>
      <c r="L25" s="117">
        <v>0</v>
      </c>
      <c r="M25" s="84">
        <v>0</v>
      </c>
      <c r="N25" s="127">
        <v>0</v>
      </c>
      <c r="O25" s="68">
        <f t="shared" si="0"/>
        <v>44318</v>
      </c>
      <c r="P25" s="63">
        <f t="shared" si="1"/>
        <v>19704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314</v>
      </c>
      <c r="C26" s="90"/>
      <c r="D26" s="90"/>
      <c r="E26" s="90"/>
      <c r="F26" s="90"/>
      <c r="G26" s="90"/>
      <c r="H26" s="82">
        <v>44319</v>
      </c>
      <c r="I26" s="83" t="s">
        <v>313</v>
      </c>
      <c r="J26" s="84">
        <v>6117</v>
      </c>
      <c r="K26" s="84">
        <v>5353</v>
      </c>
      <c r="L26" s="117">
        <v>0</v>
      </c>
      <c r="M26" s="84">
        <v>764</v>
      </c>
      <c r="N26" s="127">
        <v>0</v>
      </c>
      <c r="O26" s="68">
        <f t="shared" si="0"/>
        <v>44319</v>
      </c>
      <c r="P26" s="63">
        <f t="shared" si="1"/>
        <v>5353</v>
      </c>
      <c r="Q26" s="63">
        <f t="shared" si="2"/>
        <v>764</v>
      </c>
    </row>
    <row r="27" spans="1:17" x14ac:dyDescent="0.55000000000000004">
      <c r="A27" s="93">
        <v>44320</v>
      </c>
      <c r="B27" s="61" t="s">
        <v>315</v>
      </c>
      <c r="C27" s="90"/>
      <c r="D27" s="90"/>
      <c r="E27" s="90"/>
      <c r="F27" s="90"/>
      <c r="G27" s="90"/>
      <c r="H27" s="82">
        <v>44320</v>
      </c>
      <c r="I27" s="83" t="s">
        <v>314</v>
      </c>
      <c r="J27" s="84">
        <v>6856</v>
      </c>
      <c r="K27" s="84">
        <v>6293</v>
      </c>
      <c r="L27" s="117">
        <v>0</v>
      </c>
      <c r="M27" s="84">
        <v>563</v>
      </c>
      <c r="N27" s="127">
        <v>0</v>
      </c>
      <c r="O27" s="68">
        <f t="shared" si="0"/>
        <v>44320</v>
      </c>
      <c r="P27" s="63">
        <f t="shared" si="1"/>
        <v>6293</v>
      </c>
      <c r="Q27" s="63">
        <f t="shared" si="2"/>
        <v>563</v>
      </c>
    </row>
    <row r="28" spans="1:17" x14ac:dyDescent="0.55000000000000004">
      <c r="A28" s="93">
        <v>44321</v>
      </c>
      <c r="B28" s="61" t="s">
        <v>330</v>
      </c>
      <c r="C28" s="90"/>
      <c r="D28" s="90"/>
      <c r="E28" s="90"/>
      <c r="F28" s="90"/>
      <c r="G28" s="90"/>
      <c r="H28" s="82">
        <v>44321</v>
      </c>
      <c r="I28" s="83" t="s">
        <v>315</v>
      </c>
      <c r="J28" s="84">
        <v>8464</v>
      </c>
      <c r="K28" s="84">
        <v>7714</v>
      </c>
      <c r="L28" s="117">
        <v>0</v>
      </c>
      <c r="M28" s="84">
        <v>750</v>
      </c>
      <c r="N28" s="127">
        <v>0</v>
      </c>
      <c r="O28" s="68">
        <f t="shared" si="0"/>
        <v>44321</v>
      </c>
      <c r="P28" s="63">
        <f t="shared" si="1"/>
        <v>7714</v>
      </c>
      <c r="Q28" s="63">
        <f t="shared" si="2"/>
        <v>750</v>
      </c>
    </row>
    <row r="29" spans="1:17" x14ac:dyDescent="0.55000000000000004">
      <c r="A29" s="101">
        <v>44322</v>
      </c>
      <c r="B29" s="100" t="s">
        <v>306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306</v>
      </c>
      <c r="J29" s="96">
        <v>34513</v>
      </c>
      <c r="K29" s="96">
        <v>30336</v>
      </c>
      <c r="L29" s="117">
        <v>0</v>
      </c>
      <c r="M29" s="96">
        <v>4177</v>
      </c>
      <c r="N29" s="127">
        <v>0</v>
      </c>
      <c r="O29" s="68">
        <f t="shared" si="0"/>
        <v>44322</v>
      </c>
      <c r="P29" s="63">
        <f t="shared" si="1"/>
        <v>299314</v>
      </c>
      <c r="Q29" s="63">
        <f t="shared" si="2"/>
        <v>67113</v>
      </c>
    </row>
    <row r="30" spans="1:17" x14ac:dyDescent="0.55000000000000004">
      <c r="A30" s="104">
        <v>44323</v>
      </c>
      <c r="B30" s="103" t="s">
        <v>307</v>
      </c>
      <c r="C30" s="102">
        <v>140344</v>
      </c>
      <c r="D30" s="102">
        <v>97165</v>
      </c>
      <c r="E30" s="117"/>
      <c r="F30" s="102">
        <v>43179</v>
      </c>
      <c r="G30" s="127"/>
      <c r="H30" s="69">
        <v>44323</v>
      </c>
      <c r="I30" s="81" t="s">
        <v>307</v>
      </c>
      <c r="J30" s="53">
        <v>32067</v>
      </c>
      <c r="K30" s="53">
        <v>28015</v>
      </c>
      <c r="L30" s="122">
        <v>0</v>
      </c>
      <c r="M30" s="53">
        <v>4052</v>
      </c>
      <c r="N30" s="122">
        <v>0</v>
      </c>
      <c r="O30" s="68">
        <f t="shared" si="0"/>
        <v>44323</v>
      </c>
      <c r="P30" s="63">
        <f t="shared" si="1"/>
        <v>125180</v>
      </c>
      <c r="Q30" s="63">
        <f t="shared" si="2"/>
        <v>47231</v>
      </c>
    </row>
    <row r="31" spans="1:17" x14ac:dyDescent="0.55000000000000004">
      <c r="A31" s="69">
        <v>44324</v>
      </c>
      <c r="B31" s="60" t="s">
        <v>306</v>
      </c>
      <c r="C31" s="90"/>
      <c r="D31" s="90"/>
      <c r="E31" s="90"/>
      <c r="F31" s="90"/>
      <c r="G31" s="124"/>
      <c r="H31" s="69">
        <v>44324</v>
      </c>
      <c r="I31" s="81" t="s">
        <v>308</v>
      </c>
      <c r="J31" s="53">
        <v>50575</v>
      </c>
      <c r="K31" s="53">
        <v>47051</v>
      </c>
      <c r="L31" s="122">
        <v>0</v>
      </c>
      <c r="M31" s="53">
        <v>3524</v>
      </c>
      <c r="N31" s="122">
        <v>0</v>
      </c>
      <c r="O31" s="68">
        <f t="shared" si="0"/>
        <v>44324</v>
      </c>
      <c r="P31" s="63">
        <f t="shared" si="1"/>
        <v>47051</v>
      </c>
      <c r="Q31" s="63">
        <f t="shared" si="2"/>
        <v>3524</v>
      </c>
    </row>
    <row r="32" spans="1:17" x14ac:dyDescent="0.55000000000000004">
      <c r="A32" s="69">
        <v>44325</v>
      </c>
      <c r="B32" s="60" t="s">
        <v>307</v>
      </c>
      <c r="C32" s="90"/>
      <c r="D32" s="90"/>
      <c r="E32" s="90"/>
      <c r="F32" s="90"/>
      <c r="G32" s="124"/>
      <c r="H32" s="69">
        <v>44325</v>
      </c>
      <c r="I32" s="81" t="s">
        <v>309</v>
      </c>
      <c r="J32" s="53">
        <v>69227</v>
      </c>
      <c r="K32" s="53">
        <v>63543</v>
      </c>
      <c r="L32" s="122">
        <v>0</v>
      </c>
      <c r="M32" s="53">
        <v>5684</v>
      </c>
      <c r="N32" s="122">
        <v>0</v>
      </c>
      <c r="O32" s="68">
        <f t="shared" si="0"/>
        <v>44325</v>
      </c>
      <c r="P32" s="63">
        <f t="shared" si="1"/>
        <v>63543</v>
      </c>
      <c r="Q32" s="63">
        <f t="shared" si="2"/>
        <v>5684</v>
      </c>
    </row>
    <row r="33" spans="1:17" x14ac:dyDescent="0.55000000000000004">
      <c r="A33" s="69">
        <v>44326</v>
      </c>
      <c r="B33" s="81" t="s">
        <v>313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313</v>
      </c>
      <c r="J33" s="102">
        <v>85798</v>
      </c>
      <c r="K33" s="102">
        <v>75673</v>
      </c>
      <c r="L33" s="117">
        <v>0</v>
      </c>
      <c r="M33" s="102">
        <v>10125</v>
      </c>
      <c r="N33" s="127">
        <v>0</v>
      </c>
      <c r="O33" s="68">
        <f t="shared" si="0"/>
        <v>44326</v>
      </c>
      <c r="P33" s="63">
        <f t="shared" si="1"/>
        <v>230928</v>
      </c>
      <c r="Q33" s="63">
        <f t="shared" si="2"/>
        <v>78374</v>
      </c>
    </row>
    <row r="34" spans="1:17" x14ac:dyDescent="0.55000000000000004">
      <c r="A34" s="69">
        <v>44327</v>
      </c>
      <c r="B34" s="81" t="s">
        <v>316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314</v>
      </c>
      <c r="J34" s="53">
        <v>112825</v>
      </c>
      <c r="K34" s="53">
        <v>96407</v>
      </c>
      <c r="L34" s="122">
        <v>0</v>
      </c>
      <c r="M34" s="53">
        <v>16418</v>
      </c>
      <c r="N34" s="122">
        <v>0</v>
      </c>
      <c r="O34" s="68">
        <f t="shared" si="0"/>
        <v>44327</v>
      </c>
      <c r="P34" s="63">
        <f t="shared" si="1"/>
        <v>186694</v>
      </c>
      <c r="Q34" s="63">
        <f t="shared" si="2"/>
        <v>94869</v>
      </c>
    </row>
    <row r="35" spans="1:17" x14ac:dyDescent="0.55000000000000004">
      <c r="A35" s="69">
        <v>44328</v>
      </c>
      <c r="B35" s="81" t="s">
        <v>315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315</v>
      </c>
      <c r="J35" s="53">
        <v>143484</v>
      </c>
      <c r="K35" s="53">
        <v>124003</v>
      </c>
      <c r="L35" s="122">
        <v>0</v>
      </c>
      <c r="M35" s="53">
        <v>19481</v>
      </c>
      <c r="N35" s="122">
        <v>0</v>
      </c>
      <c r="O35" s="68">
        <f t="shared" si="0"/>
        <v>44328</v>
      </c>
      <c r="P35" s="63">
        <f t="shared" si="1"/>
        <v>206962</v>
      </c>
      <c r="Q35" s="63">
        <f t="shared" si="2"/>
        <v>118242</v>
      </c>
    </row>
    <row r="36" spans="1:17" x14ac:dyDescent="0.55000000000000004">
      <c r="A36" s="69">
        <v>44329</v>
      </c>
      <c r="B36" s="81" t="s">
        <v>306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306</v>
      </c>
      <c r="J36" s="53">
        <v>139909</v>
      </c>
      <c r="K36" s="53">
        <v>122555</v>
      </c>
      <c r="L36" s="122">
        <v>0</v>
      </c>
      <c r="M36" s="53">
        <v>17354</v>
      </c>
      <c r="N36" s="122">
        <v>0</v>
      </c>
      <c r="O36" s="68">
        <f t="shared" si="0"/>
        <v>44329</v>
      </c>
      <c r="P36" s="63">
        <f t="shared" si="1"/>
        <v>215984</v>
      </c>
      <c r="Q36" s="63">
        <f t="shared" si="2"/>
        <v>143064</v>
      </c>
    </row>
    <row r="37" spans="1:17" x14ac:dyDescent="0.55000000000000004">
      <c r="A37" s="104">
        <v>44330</v>
      </c>
      <c r="B37" s="103" t="s">
        <v>307</v>
      </c>
      <c r="C37" s="102"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307</v>
      </c>
      <c r="J37" s="102">
        <v>112106</v>
      </c>
      <c r="K37" s="102">
        <v>99398</v>
      </c>
      <c r="L37" s="117">
        <v>0</v>
      </c>
      <c r="M37" s="102">
        <v>12708</v>
      </c>
      <c r="N37" s="127">
        <v>0</v>
      </c>
      <c r="O37" s="68">
        <f t="shared" si="0"/>
        <v>44330</v>
      </c>
      <c r="P37" s="63">
        <f t="shared" si="1"/>
        <v>198891</v>
      </c>
      <c r="Q37" s="63">
        <f t="shared" si="2"/>
        <v>156093</v>
      </c>
    </row>
    <row r="38" spans="1:17" x14ac:dyDescent="0.55000000000000004">
      <c r="A38" s="115">
        <v>44331</v>
      </c>
      <c r="B38" s="114" t="s">
        <v>315</v>
      </c>
      <c r="C38" s="90"/>
      <c r="D38" s="90"/>
      <c r="E38" s="90"/>
      <c r="F38" s="90"/>
      <c r="G38" s="90"/>
      <c r="H38" s="98">
        <v>44331</v>
      </c>
      <c r="I38" s="97" t="s">
        <v>308</v>
      </c>
      <c r="J38" s="102">
        <v>126531</v>
      </c>
      <c r="K38" s="102">
        <v>114395</v>
      </c>
      <c r="L38" s="117">
        <v>0</v>
      </c>
      <c r="M38" s="102">
        <v>12136</v>
      </c>
      <c r="N38" s="127">
        <v>0</v>
      </c>
      <c r="O38" s="68">
        <f t="shared" si="0"/>
        <v>44331</v>
      </c>
      <c r="P38" s="63">
        <f t="shared" si="1"/>
        <v>114395</v>
      </c>
      <c r="Q38" s="63">
        <f t="shared" si="2"/>
        <v>12136</v>
      </c>
    </row>
    <row r="39" spans="1:17" x14ac:dyDescent="0.55000000000000004">
      <c r="A39" s="104">
        <v>44332</v>
      </c>
      <c r="B39" s="114" t="s">
        <v>306</v>
      </c>
      <c r="C39" s="90"/>
      <c r="D39" s="90"/>
      <c r="E39" s="90"/>
      <c r="F39" s="90"/>
      <c r="G39" s="90"/>
      <c r="H39" s="98">
        <v>44332</v>
      </c>
      <c r="I39" s="97" t="s">
        <v>309</v>
      </c>
      <c r="J39" s="102">
        <v>177823</v>
      </c>
      <c r="K39" s="102">
        <v>165999</v>
      </c>
      <c r="L39" s="117">
        <v>0</v>
      </c>
      <c r="M39" s="102">
        <v>11824</v>
      </c>
      <c r="N39" s="127">
        <v>0</v>
      </c>
      <c r="O39" s="68">
        <f t="shared" si="0"/>
        <v>44332</v>
      </c>
      <c r="P39" s="63">
        <f t="shared" si="1"/>
        <v>165999</v>
      </c>
      <c r="Q39" s="63">
        <f t="shared" si="2"/>
        <v>11824</v>
      </c>
    </row>
    <row r="40" spans="1:17" x14ac:dyDescent="0.55000000000000004">
      <c r="A40" s="104">
        <v>44333</v>
      </c>
      <c r="B40" s="103" t="s">
        <v>313</v>
      </c>
      <c r="C40" s="102"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313</v>
      </c>
      <c r="J40" s="102">
        <v>185094</v>
      </c>
      <c r="K40" s="102">
        <v>166522</v>
      </c>
      <c r="L40" s="117">
        <v>0</v>
      </c>
      <c r="M40" s="102">
        <v>18572</v>
      </c>
      <c r="N40" s="127">
        <v>0</v>
      </c>
      <c r="O40" s="68">
        <f t="shared" si="0"/>
        <v>44333</v>
      </c>
      <c r="P40" s="63">
        <f t="shared" si="1"/>
        <v>300365</v>
      </c>
      <c r="Q40" s="63">
        <f t="shared" si="2"/>
        <v>234295</v>
      </c>
    </row>
    <row r="41" spans="1:17" x14ac:dyDescent="0.55000000000000004">
      <c r="A41" s="69">
        <v>44334</v>
      </c>
      <c r="B41" s="81" t="s">
        <v>314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314</v>
      </c>
      <c r="J41" s="53">
        <v>222237</v>
      </c>
      <c r="K41" s="53">
        <v>197252</v>
      </c>
      <c r="L41" s="122">
        <v>0</v>
      </c>
      <c r="M41" s="53">
        <v>24985</v>
      </c>
      <c r="N41" s="122">
        <v>0</v>
      </c>
      <c r="O41" s="68">
        <f t="shared" si="0"/>
        <v>44334</v>
      </c>
      <c r="P41" s="63">
        <f t="shared" si="1"/>
        <v>291829</v>
      </c>
      <c r="Q41" s="63">
        <f t="shared" si="2"/>
        <v>180652</v>
      </c>
    </row>
    <row r="42" spans="1:17" x14ac:dyDescent="0.55000000000000004">
      <c r="A42" s="69">
        <v>44335</v>
      </c>
      <c r="B42" s="81" t="s">
        <v>315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315</v>
      </c>
      <c r="J42" s="102">
        <v>267604</v>
      </c>
      <c r="K42" s="102">
        <v>242969</v>
      </c>
      <c r="L42" s="117">
        <v>0</v>
      </c>
      <c r="M42" s="102">
        <v>24635</v>
      </c>
      <c r="N42" s="127">
        <v>0</v>
      </c>
      <c r="O42" s="68">
        <f t="shared" si="0"/>
        <v>44335</v>
      </c>
      <c r="P42" s="63">
        <f t="shared" si="1"/>
        <v>331132</v>
      </c>
      <c r="Q42" s="63">
        <f t="shared" si="2"/>
        <v>204338</v>
      </c>
    </row>
    <row r="43" spans="1:17" x14ac:dyDescent="0.55000000000000004">
      <c r="A43" s="69">
        <v>44336</v>
      </c>
      <c r="B43" s="81" t="s">
        <v>306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306</v>
      </c>
      <c r="J43" s="102">
        <v>259537</v>
      </c>
      <c r="K43" s="102">
        <v>249164</v>
      </c>
      <c r="L43" s="117">
        <v>0</v>
      </c>
      <c r="M43" s="102">
        <v>10373</v>
      </c>
      <c r="N43" s="127">
        <v>0</v>
      </c>
      <c r="O43" s="68">
        <f t="shared" si="0"/>
        <v>44336</v>
      </c>
      <c r="P43" s="63">
        <f t="shared" si="1"/>
        <v>330586</v>
      </c>
      <c r="Q43" s="63">
        <f t="shared" si="2"/>
        <v>119484</v>
      </c>
    </row>
    <row r="44" spans="1:17" x14ac:dyDescent="0.55000000000000004">
      <c r="A44" s="121">
        <v>44337</v>
      </c>
      <c r="B44" s="119" t="s">
        <v>307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307</v>
      </c>
      <c r="J44" s="117">
        <v>234848</v>
      </c>
      <c r="K44" s="117">
        <v>217048</v>
      </c>
      <c r="L44" s="117">
        <v>0</v>
      </c>
      <c r="M44" s="117">
        <v>17800</v>
      </c>
      <c r="N44" s="127">
        <v>0</v>
      </c>
      <c r="O44" s="68">
        <f t="shared" si="0"/>
        <v>44337</v>
      </c>
      <c r="P44" s="63">
        <f t="shared" si="1"/>
        <v>316966</v>
      </c>
      <c r="Q44" s="63">
        <f t="shared" si="2"/>
        <v>166903</v>
      </c>
    </row>
    <row r="45" spans="1:17" x14ac:dyDescent="0.55000000000000004">
      <c r="A45" s="116">
        <v>44338</v>
      </c>
      <c r="B45" s="60" t="s">
        <v>306</v>
      </c>
      <c r="C45" s="90"/>
      <c r="D45" s="90"/>
      <c r="E45" s="90"/>
      <c r="F45" s="90"/>
      <c r="G45" s="90"/>
      <c r="H45" s="118">
        <v>44338</v>
      </c>
      <c r="I45" s="120" t="s">
        <v>308</v>
      </c>
      <c r="J45" s="117">
        <v>249109</v>
      </c>
      <c r="K45" s="117">
        <v>229079</v>
      </c>
      <c r="L45" s="117">
        <v>0</v>
      </c>
      <c r="M45" s="117">
        <v>20030</v>
      </c>
      <c r="N45" s="127">
        <v>0</v>
      </c>
      <c r="O45" s="68">
        <f t="shared" si="0"/>
        <v>44338</v>
      </c>
      <c r="P45" s="63">
        <f t="shared" si="1"/>
        <v>229079</v>
      </c>
      <c r="Q45" s="63">
        <f t="shared" si="2"/>
        <v>20030</v>
      </c>
    </row>
    <row r="46" spans="1:17" x14ac:dyDescent="0.55000000000000004">
      <c r="A46" s="116">
        <v>44339</v>
      </c>
      <c r="B46" s="60" t="s">
        <v>307</v>
      </c>
      <c r="C46" s="90"/>
      <c r="D46" s="90"/>
      <c r="E46" s="90"/>
      <c r="F46" s="90"/>
      <c r="G46" s="90"/>
      <c r="H46" s="118">
        <v>44339</v>
      </c>
      <c r="I46" s="120" t="s">
        <v>309</v>
      </c>
      <c r="J46" s="117">
        <v>274585</v>
      </c>
      <c r="K46" s="117">
        <v>258153</v>
      </c>
      <c r="L46" s="117">
        <v>0</v>
      </c>
      <c r="M46" s="117">
        <v>16432</v>
      </c>
      <c r="N46" s="127">
        <v>0</v>
      </c>
      <c r="O46" s="68">
        <f t="shared" si="0"/>
        <v>44339</v>
      </c>
      <c r="P46" s="63">
        <f t="shared" si="1"/>
        <v>258153</v>
      </c>
      <c r="Q46" s="63">
        <f t="shared" si="2"/>
        <v>16432</v>
      </c>
    </row>
    <row r="47" spans="1:17" x14ac:dyDescent="0.55000000000000004">
      <c r="A47" s="121">
        <v>44340</v>
      </c>
      <c r="B47" s="119" t="s">
        <v>313</v>
      </c>
      <c r="C47" s="117">
        <v>330589</v>
      </c>
      <c r="D47" s="117">
        <v>136491</v>
      </c>
      <c r="E47" s="117">
        <v>269</v>
      </c>
      <c r="F47" s="117">
        <v>193829</v>
      </c>
      <c r="G47" s="117">
        <v>0</v>
      </c>
      <c r="H47" s="118">
        <v>44340</v>
      </c>
      <c r="I47" s="119" t="s">
        <v>313</v>
      </c>
      <c r="J47" s="117">
        <v>355406</v>
      </c>
      <c r="K47" s="117">
        <v>339697</v>
      </c>
      <c r="L47" s="117">
        <v>9760</v>
      </c>
      <c r="M47" s="117">
        <v>5949</v>
      </c>
      <c r="N47" s="127">
        <v>0</v>
      </c>
      <c r="O47" s="68">
        <f t="shared" si="0"/>
        <v>44340</v>
      </c>
      <c r="P47" s="63">
        <f t="shared" si="1"/>
        <v>486217</v>
      </c>
      <c r="Q47" s="63">
        <f t="shared" si="2"/>
        <v>199778</v>
      </c>
    </row>
    <row r="48" spans="1:17" x14ac:dyDescent="0.55000000000000004">
      <c r="A48" s="121">
        <v>44341</v>
      </c>
      <c r="B48" s="119" t="s">
        <v>314</v>
      </c>
      <c r="C48" s="117">
        <v>139652</v>
      </c>
      <c r="D48" s="117">
        <v>87114</v>
      </c>
      <c r="E48" s="117">
        <v>476</v>
      </c>
      <c r="F48" s="117">
        <v>52062</v>
      </c>
      <c r="G48" s="117">
        <v>0</v>
      </c>
      <c r="H48" s="118">
        <v>44341</v>
      </c>
      <c r="I48" s="120" t="s">
        <v>314</v>
      </c>
      <c r="J48" s="117">
        <v>405217</v>
      </c>
      <c r="K48" s="117">
        <v>388874</v>
      </c>
      <c r="L48" s="117">
        <v>9811</v>
      </c>
      <c r="M48" s="117">
        <v>6532</v>
      </c>
      <c r="N48" s="127">
        <v>0</v>
      </c>
      <c r="O48" s="68">
        <f t="shared" si="0"/>
        <v>44341</v>
      </c>
      <c r="P48" s="63">
        <f t="shared" si="1"/>
        <v>486275</v>
      </c>
      <c r="Q48" s="63">
        <f t="shared" si="2"/>
        <v>58594</v>
      </c>
    </row>
    <row r="49" spans="1:17" x14ac:dyDescent="0.55000000000000004">
      <c r="A49" s="121">
        <v>44342</v>
      </c>
      <c r="B49" s="119" t="s">
        <v>315</v>
      </c>
      <c r="C49" s="117">
        <v>142589</v>
      </c>
      <c r="D49" s="117">
        <v>93243</v>
      </c>
      <c r="E49" s="117">
        <v>172</v>
      </c>
      <c r="F49" s="117">
        <v>49174</v>
      </c>
      <c r="G49" s="117">
        <v>0</v>
      </c>
      <c r="H49" s="118">
        <v>44342</v>
      </c>
      <c r="I49" s="120" t="s">
        <v>315</v>
      </c>
      <c r="J49" s="117">
        <v>447783</v>
      </c>
      <c r="K49" s="117">
        <v>428266</v>
      </c>
      <c r="L49" s="117">
        <v>11469</v>
      </c>
      <c r="M49" s="117">
        <v>8048</v>
      </c>
      <c r="N49" s="127">
        <v>0</v>
      </c>
      <c r="O49" s="68">
        <f t="shared" si="0"/>
        <v>44342</v>
      </c>
      <c r="P49" s="63">
        <f t="shared" si="1"/>
        <v>533150</v>
      </c>
      <c r="Q49" s="63">
        <f t="shared" si="2"/>
        <v>57222</v>
      </c>
    </row>
    <row r="50" spans="1:17" x14ac:dyDescent="0.55000000000000004">
      <c r="A50" s="121">
        <v>44343</v>
      </c>
      <c r="B50" s="119" t="s">
        <v>306</v>
      </c>
      <c r="C50" s="117">
        <v>145149</v>
      </c>
      <c r="D50" s="117">
        <v>84217</v>
      </c>
      <c r="E50" s="117">
        <v>40</v>
      </c>
      <c r="F50" s="117">
        <v>60892</v>
      </c>
      <c r="G50" s="117">
        <v>0</v>
      </c>
      <c r="H50" s="118">
        <v>44343</v>
      </c>
      <c r="I50" s="120" t="s">
        <v>306</v>
      </c>
      <c r="J50" s="117">
        <v>442651</v>
      </c>
      <c r="K50" s="117">
        <v>404207</v>
      </c>
      <c r="L50" s="117">
        <v>12380</v>
      </c>
      <c r="M50" s="117">
        <v>26064</v>
      </c>
      <c r="N50" s="127">
        <v>0</v>
      </c>
      <c r="O50" s="68">
        <f t="shared" si="0"/>
        <v>44343</v>
      </c>
      <c r="P50" s="63">
        <f t="shared" si="1"/>
        <v>500844</v>
      </c>
      <c r="Q50" s="63">
        <f t="shared" si="2"/>
        <v>86956</v>
      </c>
    </row>
    <row r="51" spans="1:17" x14ac:dyDescent="0.55000000000000004">
      <c r="A51" s="121">
        <v>44344</v>
      </c>
      <c r="B51" s="119" t="s">
        <v>307</v>
      </c>
      <c r="C51" s="117">
        <v>164516</v>
      </c>
      <c r="D51" s="117">
        <v>87584</v>
      </c>
      <c r="E51" s="117">
        <v>157</v>
      </c>
      <c r="F51" s="117">
        <v>76775</v>
      </c>
      <c r="G51" s="117">
        <v>0</v>
      </c>
      <c r="H51" s="118">
        <v>44344</v>
      </c>
      <c r="I51" s="120" t="s">
        <v>307</v>
      </c>
      <c r="J51" s="117">
        <v>421243</v>
      </c>
      <c r="K51" s="117">
        <v>383611</v>
      </c>
      <c r="L51" s="117">
        <v>14264</v>
      </c>
      <c r="M51" s="117">
        <v>23368</v>
      </c>
      <c r="N51" s="127">
        <v>0</v>
      </c>
      <c r="O51" s="68">
        <f t="shared" si="0"/>
        <v>44344</v>
      </c>
      <c r="P51" s="63">
        <f t="shared" si="1"/>
        <v>485616</v>
      </c>
      <c r="Q51" s="63">
        <f t="shared" si="2"/>
        <v>100143</v>
      </c>
    </row>
    <row r="52" spans="1:17" x14ac:dyDescent="0.55000000000000004">
      <c r="A52" s="121">
        <v>44345</v>
      </c>
      <c r="B52" s="60" t="s">
        <v>306</v>
      </c>
      <c r="C52" s="90"/>
      <c r="D52" s="90"/>
      <c r="E52" s="90"/>
      <c r="F52" s="90"/>
      <c r="G52" s="90"/>
      <c r="H52" s="118">
        <v>44345</v>
      </c>
      <c r="I52" s="120" t="s">
        <v>308</v>
      </c>
      <c r="J52" s="117">
        <v>373450</v>
      </c>
      <c r="K52" s="117">
        <v>319416</v>
      </c>
      <c r="L52" s="117">
        <v>15522</v>
      </c>
      <c r="M52" s="117">
        <v>38512</v>
      </c>
      <c r="N52" s="127">
        <v>0</v>
      </c>
      <c r="O52" s="68">
        <f t="shared" si="0"/>
        <v>44345</v>
      </c>
      <c r="P52" s="63">
        <f t="shared" si="1"/>
        <v>334938</v>
      </c>
      <c r="Q52" s="63">
        <f t="shared" si="2"/>
        <v>38512</v>
      </c>
    </row>
    <row r="53" spans="1:17" x14ac:dyDescent="0.55000000000000004">
      <c r="A53" s="121">
        <v>44346</v>
      </c>
      <c r="B53" s="60" t="s">
        <v>307</v>
      </c>
      <c r="C53" s="90"/>
      <c r="D53" s="90"/>
      <c r="E53" s="90"/>
      <c r="F53" s="90"/>
      <c r="G53" s="90"/>
      <c r="H53" s="118">
        <v>44346</v>
      </c>
      <c r="I53" s="120" t="s">
        <v>309</v>
      </c>
      <c r="J53" s="117">
        <v>369235</v>
      </c>
      <c r="K53" s="117">
        <v>302563</v>
      </c>
      <c r="L53" s="117">
        <v>15921</v>
      </c>
      <c r="M53" s="117">
        <v>50751</v>
      </c>
      <c r="N53" s="127">
        <v>0</v>
      </c>
      <c r="O53" s="68">
        <f t="shared" si="0"/>
        <v>44346</v>
      </c>
      <c r="P53" s="63">
        <f t="shared" si="1"/>
        <v>318484</v>
      </c>
      <c r="Q53" s="63">
        <f t="shared" si="2"/>
        <v>50751</v>
      </c>
    </row>
    <row r="54" spans="1:17" x14ac:dyDescent="0.55000000000000004">
      <c r="A54" s="121">
        <v>44347</v>
      </c>
      <c r="B54" s="119" t="s">
        <v>313</v>
      </c>
      <c r="C54" s="117">
        <v>273255</v>
      </c>
      <c r="D54" s="117">
        <v>131423</v>
      </c>
      <c r="E54" s="117">
        <v>582</v>
      </c>
      <c r="F54" s="117">
        <v>141250</v>
      </c>
      <c r="G54" s="117">
        <v>0</v>
      </c>
      <c r="H54" s="118">
        <v>44347</v>
      </c>
      <c r="I54" s="119" t="s">
        <v>313</v>
      </c>
      <c r="J54" s="117">
        <v>449512</v>
      </c>
      <c r="K54" s="117">
        <v>370194</v>
      </c>
      <c r="L54" s="117">
        <v>18351</v>
      </c>
      <c r="M54" s="117">
        <v>60967</v>
      </c>
      <c r="N54" s="127">
        <v>0</v>
      </c>
      <c r="O54" s="68">
        <f t="shared" si="0"/>
        <v>44347</v>
      </c>
      <c r="P54" s="63">
        <f t="shared" si="1"/>
        <v>520550</v>
      </c>
      <c r="Q54" s="63">
        <f t="shared" si="2"/>
        <v>202217</v>
      </c>
    </row>
    <row r="55" spans="1:17" x14ac:dyDescent="0.55000000000000004">
      <c r="A55" s="121">
        <v>44348</v>
      </c>
      <c r="B55" s="119" t="s">
        <v>314</v>
      </c>
      <c r="C55" s="117">
        <v>159057</v>
      </c>
      <c r="D55" s="117">
        <v>66264</v>
      </c>
      <c r="E55" s="117">
        <v>123</v>
      </c>
      <c r="F55" s="117">
        <v>92670</v>
      </c>
      <c r="G55" s="117">
        <v>0</v>
      </c>
      <c r="H55" s="121">
        <v>44348</v>
      </c>
      <c r="I55" s="120" t="s">
        <v>314</v>
      </c>
      <c r="J55" s="117">
        <v>500046</v>
      </c>
      <c r="K55" s="117">
        <v>409900</v>
      </c>
      <c r="L55" s="117">
        <v>19188</v>
      </c>
      <c r="M55" s="117">
        <v>70958</v>
      </c>
      <c r="N55" s="127">
        <v>0</v>
      </c>
      <c r="O55" s="68">
        <f t="shared" si="0"/>
        <v>44348</v>
      </c>
      <c r="P55" s="63">
        <f t="shared" si="1"/>
        <v>495475</v>
      </c>
      <c r="Q55" s="63">
        <f t="shared" si="2"/>
        <v>163628</v>
      </c>
    </row>
    <row r="56" spans="1:17" x14ac:dyDescent="0.55000000000000004">
      <c r="A56" s="121">
        <v>44349</v>
      </c>
      <c r="B56" s="119" t="s">
        <v>315</v>
      </c>
      <c r="C56" s="117">
        <v>159126</v>
      </c>
      <c r="D56" s="117">
        <v>71140</v>
      </c>
      <c r="E56" s="117">
        <v>316</v>
      </c>
      <c r="F56" s="117">
        <v>87670</v>
      </c>
      <c r="G56" s="117">
        <v>0</v>
      </c>
      <c r="H56" s="121">
        <v>44349</v>
      </c>
      <c r="I56" s="120" t="s">
        <v>315</v>
      </c>
      <c r="J56" s="117">
        <v>508627</v>
      </c>
      <c r="K56" s="117">
        <v>405351</v>
      </c>
      <c r="L56" s="117">
        <v>19686</v>
      </c>
      <c r="M56" s="117">
        <v>83590</v>
      </c>
      <c r="N56" s="127">
        <v>0</v>
      </c>
      <c r="O56" s="68">
        <f t="shared" si="0"/>
        <v>44349</v>
      </c>
      <c r="P56" s="63">
        <f t="shared" si="1"/>
        <v>496493</v>
      </c>
      <c r="Q56" s="63">
        <f t="shared" si="2"/>
        <v>171260</v>
      </c>
    </row>
    <row r="57" spans="1:17" x14ac:dyDescent="0.55000000000000004">
      <c r="A57" s="121">
        <v>44350</v>
      </c>
      <c r="B57" s="119" t="s">
        <v>306</v>
      </c>
      <c r="C57" s="117"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">
        <v>306</v>
      </c>
      <c r="J57" s="117">
        <v>489723</v>
      </c>
      <c r="K57" s="117">
        <v>392633</v>
      </c>
      <c r="L57" s="117">
        <v>19983</v>
      </c>
      <c r="M57" s="117">
        <v>77107</v>
      </c>
      <c r="N57" s="117">
        <v>0</v>
      </c>
      <c r="O57" s="68">
        <f t="shared" si="0"/>
        <v>44350</v>
      </c>
      <c r="P57" s="63">
        <f t="shared" si="1"/>
        <v>472382</v>
      </c>
      <c r="Q57" s="63">
        <f t="shared" si="2"/>
        <v>160498</v>
      </c>
    </row>
    <row r="58" spans="1:17" x14ac:dyDescent="0.55000000000000004">
      <c r="A58" s="157">
        <v>44351</v>
      </c>
      <c r="B58" s="158" t="s">
        <v>307</v>
      </c>
      <c r="C58" s="117">
        <v>159203</v>
      </c>
      <c r="D58" s="117">
        <v>62634</v>
      </c>
      <c r="E58" s="117">
        <v>929</v>
      </c>
      <c r="F58" s="117">
        <v>95640</v>
      </c>
      <c r="G58" s="117">
        <v>0</v>
      </c>
      <c r="H58" s="121">
        <v>44351</v>
      </c>
      <c r="I58" s="119" t="s">
        <v>307</v>
      </c>
      <c r="J58" s="117">
        <v>434682</v>
      </c>
      <c r="K58" s="117">
        <v>351417</v>
      </c>
      <c r="L58" s="117">
        <v>20181</v>
      </c>
      <c r="M58" s="117">
        <v>63084</v>
      </c>
      <c r="N58" s="117">
        <v>0</v>
      </c>
      <c r="O58" s="68">
        <f t="shared" si="0"/>
        <v>44351</v>
      </c>
      <c r="P58" s="63">
        <f t="shared" si="1"/>
        <v>435161</v>
      </c>
      <c r="Q58" s="63">
        <f t="shared" si="2"/>
        <v>158724</v>
      </c>
    </row>
    <row r="59" spans="1:17" x14ac:dyDescent="0.55000000000000004">
      <c r="A59" s="121">
        <v>44352</v>
      </c>
      <c r="B59" s="60" t="s">
        <v>301</v>
      </c>
      <c r="C59" s="90">
        <v>0</v>
      </c>
      <c r="D59" s="90">
        <v>0</v>
      </c>
      <c r="E59" s="90"/>
      <c r="F59" s="90">
        <v>0</v>
      </c>
      <c r="G59" s="90"/>
      <c r="H59" s="121">
        <v>44352</v>
      </c>
      <c r="I59" s="119" t="s">
        <v>308</v>
      </c>
      <c r="J59" s="117">
        <v>347316</v>
      </c>
      <c r="K59" s="117">
        <v>274722</v>
      </c>
      <c r="L59" s="117">
        <v>19514</v>
      </c>
      <c r="M59" s="117">
        <v>53080</v>
      </c>
      <c r="N59" s="117">
        <v>0</v>
      </c>
      <c r="O59" s="68">
        <f t="shared" si="0"/>
        <v>44352</v>
      </c>
      <c r="P59" s="63">
        <f t="shared" si="1"/>
        <v>294236</v>
      </c>
      <c r="Q59" s="63">
        <f t="shared" si="2"/>
        <v>53080</v>
      </c>
    </row>
    <row r="60" spans="1:17" x14ac:dyDescent="0.55000000000000004">
      <c r="A60" s="121">
        <v>44353</v>
      </c>
      <c r="B60" s="60" t="s">
        <v>300</v>
      </c>
      <c r="C60" s="90">
        <v>0</v>
      </c>
      <c r="D60" s="90">
        <v>0</v>
      </c>
      <c r="E60" s="90"/>
      <c r="F60" s="90">
        <v>0</v>
      </c>
      <c r="G60" s="90"/>
      <c r="H60" s="121">
        <v>44353</v>
      </c>
      <c r="I60" s="119" t="s">
        <v>309</v>
      </c>
      <c r="J60" s="117">
        <v>286071</v>
      </c>
      <c r="K60" s="117">
        <v>185931</v>
      </c>
      <c r="L60" s="117">
        <v>20433</v>
      </c>
      <c r="M60" s="117">
        <v>79707</v>
      </c>
      <c r="N60" s="117">
        <v>0</v>
      </c>
      <c r="O60" s="68">
        <f t="shared" si="0"/>
        <v>44353</v>
      </c>
      <c r="P60" s="63">
        <f t="shared" si="1"/>
        <v>206364</v>
      </c>
      <c r="Q60" s="63">
        <f t="shared" si="2"/>
        <v>79707</v>
      </c>
    </row>
    <row r="61" spans="1:17" x14ac:dyDescent="0.55000000000000004">
      <c r="O61" s="68" t="str">
        <f t="shared" si="0"/>
        <v/>
      </c>
      <c r="P61" s="63" t="str">
        <f t="shared" si="1"/>
        <v/>
      </c>
      <c r="Q61" s="63" t="str">
        <f t="shared" si="2"/>
        <v/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3">IF(AND(A70="", H70=""), "", IF(A70=H70, A70, "Discrepancy"))</f>
        <v/>
      </c>
      <c r="P70" s="63" t="str">
        <f t="shared" ref="P70:P133" si="4">IF(AND($A70="", $H70=""), "", D70+E70+K70+L70)</f>
        <v/>
      </c>
      <c r="Q70" s="63" t="str">
        <f t="shared" ref="Q70:Q133" si="5">IF(AND($A70="", $H70=""), "", F70+G70+M70+N70)</f>
        <v/>
      </c>
    </row>
    <row r="71" spans="15:17" x14ac:dyDescent="0.55000000000000004">
      <c r="O71" s="68" t="str">
        <f t="shared" si="3"/>
        <v/>
      </c>
      <c r="P71" s="63" t="str">
        <f t="shared" si="4"/>
        <v/>
      </c>
      <c r="Q71" s="63" t="str">
        <f t="shared" si="5"/>
        <v/>
      </c>
    </row>
    <row r="72" spans="15:17" x14ac:dyDescent="0.55000000000000004">
      <c r="O72" s="68" t="str">
        <f t="shared" si="3"/>
        <v/>
      </c>
      <c r="P72" s="63" t="str">
        <f t="shared" si="4"/>
        <v/>
      </c>
      <c r="Q72" s="63" t="str">
        <f t="shared" si="5"/>
        <v/>
      </c>
    </row>
    <row r="73" spans="15:17" x14ac:dyDescent="0.55000000000000004">
      <c r="O73" s="68" t="str">
        <f t="shared" si="3"/>
        <v/>
      </c>
      <c r="P73" s="63" t="str">
        <f t="shared" si="4"/>
        <v/>
      </c>
      <c r="Q73" s="63" t="str">
        <f t="shared" si="5"/>
        <v/>
      </c>
    </row>
    <row r="74" spans="15:17" x14ac:dyDescent="0.55000000000000004">
      <c r="O74" s="68" t="str">
        <f t="shared" si="3"/>
        <v/>
      </c>
      <c r="P74" s="63" t="str">
        <f t="shared" si="4"/>
        <v/>
      </c>
      <c r="Q74" s="63" t="str">
        <f t="shared" si="5"/>
        <v/>
      </c>
    </row>
    <row r="75" spans="15:17" x14ac:dyDescent="0.55000000000000004">
      <c r="O75" s="68" t="str">
        <f t="shared" si="3"/>
        <v/>
      </c>
      <c r="P75" s="63" t="str">
        <f t="shared" si="4"/>
        <v/>
      </c>
      <c r="Q75" s="63" t="str">
        <f t="shared" si="5"/>
        <v/>
      </c>
    </row>
    <row r="76" spans="15:17" x14ac:dyDescent="0.55000000000000004">
      <c r="O76" s="68" t="str">
        <f t="shared" si="3"/>
        <v/>
      </c>
      <c r="P76" s="63" t="str">
        <f t="shared" si="4"/>
        <v/>
      </c>
      <c r="Q76" s="63" t="str">
        <f t="shared" si="5"/>
        <v/>
      </c>
    </row>
    <row r="77" spans="15:17" x14ac:dyDescent="0.55000000000000004">
      <c r="O77" s="68" t="str">
        <f t="shared" si="3"/>
        <v/>
      </c>
      <c r="P77" s="63" t="str">
        <f t="shared" si="4"/>
        <v/>
      </c>
      <c r="Q77" s="63" t="str">
        <f t="shared" si="5"/>
        <v/>
      </c>
    </row>
    <row r="78" spans="15:17" x14ac:dyDescent="0.55000000000000004">
      <c r="O78" s="68" t="str">
        <f t="shared" si="3"/>
        <v/>
      </c>
      <c r="P78" s="63" t="str">
        <f t="shared" si="4"/>
        <v/>
      </c>
      <c r="Q78" s="63" t="str">
        <f t="shared" si="5"/>
        <v/>
      </c>
    </row>
    <row r="79" spans="15:17" x14ac:dyDescent="0.55000000000000004">
      <c r="O79" s="68" t="str">
        <f t="shared" si="3"/>
        <v/>
      </c>
      <c r="P79" s="63" t="str">
        <f t="shared" si="4"/>
        <v/>
      </c>
      <c r="Q79" s="63" t="str">
        <f t="shared" si="5"/>
        <v/>
      </c>
    </row>
    <row r="80" spans="15:17" x14ac:dyDescent="0.55000000000000004">
      <c r="O80" s="68" t="str">
        <f t="shared" si="3"/>
        <v/>
      </c>
      <c r="P80" s="63" t="str">
        <f t="shared" si="4"/>
        <v/>
      </c>
      <c r="Q80" s="63" t="str">
        <f t="shared" si="5"/>
        <v/>
      </c>
    </row>
    <row r="81" spans="15:17" x14ac:dyDescent="0.55000000000000004">
      <c r="O81" s="68" t="str">
        <f t="shared" si="3"/>
        <v/>
      </c>
      <c r="P81" s="63" t="str">
        <f t="shared" si="4"/>
        <v/>
      </c>
      <c r="Q81" s="63" t="str">
        <f t="shared" si="5"/>
        <v/>
      </c>
    </row>
    <row r="82" spans="15:17" x14ac:dyDescent="0.55000000000000004">
      <c r="O82" s="68" t="str">
        <f t="shared" si="3"/>
        <v/>
      </c>
      <c r="P82" s="63" t="str">
        <f t="shared" si="4"/>
        <v/>
      </c>
      <c r="Q82" s="63" t="str">
        <f t="shared" si="5"/>
        <v/>
      </c>
    </row>
    <row r="83" spans="15:17" x14ac:dyDescent="0.55000000000000004">
      <c r="O83" s="68" t="str">
        <f t="shared" si="3"/>
        <v/>
      </c>
      <c r="P83" s="63" t="str">
        <f t="shared" si="4"/>
        <v/>
      </c>
      <c r="Q83" s="63" t="str">
        <f t="shared" si="5"/>
        <v/>
      </c>
    </row>
    <row r="84" spans="15:17" x14ac:dyDescent="0.55000000000000004">
      <c r="O84" s="68" t="str">
        <f t="shared" si="3"/>
        <v/>
      </c>
      <c r="P84" s="63" t="str">
        <f t="shared" si="4"/>
        <v/>
      </c>
      <c r="Q84" s="63" t="str">
        <f t="shared" si="5"/>
        <v/>
      </c>
    </row>
    <row r="85" spans="15:17" x14ac:dyDescent="0.55000000000000004">
      <c r="O85" s="68" t="str">
        <f t="shared" si="3"/>
        <v/>
      </c>
      <c r="P85" s="63" t="str">
        <f t="shared" si="4"/>
        <v/>
      </c>
      <c r="Q85" s="63" t="str">
        <f t="shared" si="5"/>
        <v/>
      </c>
    </row>
    <row r="86" spans="15:17" x14ac:dyDescent="0.55000000000000004">
      <c r="O86" s="68" t="str">
        <f t="shared" si="3"/>
        <v/>
      </c>
      <c r="P86" s="63" t="str">
        <f t="shared" si="4"/>
        <v/>
      </c>
      <c r="Q86" s="63" t="str">
        <f t="shared" si="5"/>
        <v/>
      </c>
    </row>
    <row r="87" spans="15:17" x14ac:dyDescent="0.55000000000000004">
      <c r="O87" s="68" t="str">
        <f t="shared" si="3"/>
        <v/>
      </c>
      <c r="P87" s="63" t="str">
        <f t="shared" si="4"/>
        <v/>
      </c>
      <c r="Q87" s="63" t="str">
        <f t="shared" si="5"/>
        <v/>
      </c>
    </row>
    <row r="88" spans="15:17" x14ac:dyDescent="0.55000000000000004">
      <c r="O88" s="68" t="str">
        <f t="shared" si="3"/>
        <v/>
      </c>
      <c r="P88" s="63" t="str">
        <f t="shared" si="4"/>
        <v/>
      </c>
      <c r="Q88" s="63" t="str">
        <f t="shared" si="5"/>
        <v/>
      </c>
    </row>
    <row r="89" spans="15:17" x14ac:dyDescent="0.55000000000000004">
      <c r="O89" s="68" t="str">
        <f t="shared" si="3"/>
        <v/>
      </c>
      <c r="P89" s="63" t="str">
        <f t="shared" si="4"/>
        <v/>
      </c>
      <c r="Q89" s="63" t="str">
        <f t="shared" si="5"/>
        <v/>
      </c>
    </row>
    <row r="90" spans="15:17" x14ac:dyDescent="0.55000000000000004">
      <c r="O90" s="68" t="str">
        <f t="shared" si="3"/>
        <v/>
      </c>
      <c r="P90" s="63" t="str">
        <f t="shared" si="4"/>
        <v/>
      </c>
      <c r="Q90" s="63" t="str">
        <f t="shared" si="5"/>
        <v/>
      </c>
    </row>
    <row r="91" spans="15:17" x14ac:dyDescent="0.55000000000000004">
      <c r="O91" s="68" t="str">
        <f t="shared" si="3"/>
        <v/>
      </c>
      <c r="P91" s="63" t="str">
        <f t="shared" si="4"/>
        <v/>
      </c>
      <c r="Q91" s="63" t="str">
        <f t="shared" si="5"/>
        <v/>
      </c>
    </row>
    <row r="92" spans="15:17" x14ac:dyDescent="0.55000000000000004">
      <c r="O92" s="68" t="str">
        <f t="shared" si="3"/>
        <v/>
      </c>
      <c r="P92" s="63" t="str">
        <f t="shared" si="4"/>
        <v/>
      </c>
      <c r="Q92" s="63" t="str">
        <f t="shared" si="5"/>
        <v/>
      </c>
    </row>
    <row r="93" spans="15:17" x14ac:dyDescent="0.55000000000000004">
      <c r="O93" s="68" t="str">
        <f t="shared" si="3"/>
        <v/>
      </c>
      <c r="P93" s="63" t="str">
        <f t="shared" si="4"/>
        <v/>
      </c>
      <c r="Q93" s="63" t="str">
        <f t="shared" si="5"/>
        <v/>
      </c>
    </row>
    <row r="94" spans="15:17" x14ac:dyDescent="0.55000000000000004">
      <c r="O94" s="68" t="str">
        <f t="shared" si="3"/>
        <v/>
      </c>
      <c r="P94" s="63" t="str">
        <f t="shared" si="4"/>
        <v/>
      </c>
      <c r="Q94" s="63" t="str">
        <f t="shared" si="5"/>
        <v/>
      </c>
    </row>
    <row r="95" spans="15:17" x14ac:dyDescent="0.55000000000000004">
      <c r="O95" s="68" t="str">
        <f t="shared" si="3"/>
        <v/>
      </c>
      <c r="P95" s="63" t="str">
        <f t="shared" si="4"/>
        <v/>
      </c>
      <c r="Q95" s="63" t="str">
        <f t="shared" si="5"/>
        <v/>
      </c>
    </row>
    <row r="96" spans="15:17" x14ac:dyDescent="0.55000000000000004">
      <c r="O96" s="68" t="str">
        <f t="shared" si="3"/>
        <v/>
      </c>
      <c r="P96" s="63" t="str">
        <f t="shared" si="4"/>
        <v/>
      </c>
      <c r="Q96" s="63" t="str">
        <f t="shared" si="5"/>
        <v/>
      </c>
    </row>
    <row r="97" spans="15:17" x14ac:dyDescent="0.55000000000000004">
      <c r="O97" s="68" t="str">
        <f t="shared" si="3"/>
        <v/>
      </c>
      <c r="P97" s="63" t="str">
        <f t="shared" si="4"/>
        <v/>
      </c>
      <c r="Q97" s="63" t="str">
        <f t="shared" si="5"/>
        <v/>
      </c>
    </row>
    <row r="98" spans="15:17" x14ac:dyDescent="0.55000000000000004">
      <c r="O98" s="68" t="str">
        <f t="shared" si="3"/>
        <v/>
      </c>
      <c r="P98" s="63" t="str">
        <f t="shared" si="4"/>
        <v/>
      </c>
      <c r="Q98" s="63" t="str">
        <f t="shared" si="5"/>
        <v/>
      </c>
    </row>
    <row r="99" spans="15:17" x14ac:dyDescent="0.55000000000000004">
      <c r="O99" s="68" t="str">
        <f t="shared" si="3"/>
        <v/>
      </c>
      <c r="P99" s="63" t="str">
        <f t="shared" si="4"/>
        <v/>
      </c>
      <c r="Q99" s="63" t="str">
        <f t="shared" si="5"/>
        <v/>
      </c>
    </row>
    <row r="100" spans="15:17" x14ac:dyDescent="0.55000000000000004">
      <c r="O100" s="68" t="str">
        <f t="shared" si="3"/>
        <v/>
      </c>
      <c r="P100" s="63" t="str">
        <f t="shared" si="4"/>
        <v/>
      </c>
      <c r="Q100" s="63" t="str">
        <f t="shared" si="5"/>
        <v/>
      </c>
    </row>
    <row r="101" spans="15:17" x14ac:dyDescent="0.55000000000000004">
      <c r="O101" s="68" t="str">
        <f t="shared" si="3"/>
        <v/>
      </c>
      <c r="P101" s="63" t="str">
        <f t="shared" si="4"/>
        <v/>
      </c>
      <c r="Q101" s="63" t="str">
        <f t="shared" si="5"/>
        <v/>
      </c>
    </row>
    <row r="102" spans="15:17" x14ac:dyDescent="0.55000000000000004">
      <c r="O102" s="68" t="str">
        <f t="shared" si="3"/>
        <v/>
      </c>
      <c r="P102" s="63" t="str">
        <f t="shared" si="4"/>
        <v/>
      </c>
      <c r="Q102" s="63" t="str">
        <f t="shared" si="5"/>
        <v/>
      </c>
    </row>
    <row r="103" spans="15:17" x14ac:dyDescent="0.55000000000000004">
      <c r="O103" s="68" t="str">
        <f t="shared" si="3"/>
        <v/>
      </c>
      <c r="P103" s="63" t="str">
        <f t="shared" si="4"/>
        <v/>
      </c>
      <c r="Q103" s="63" t="str">
        <f t="shared" si="5"/>
        <v/>
      </c>
    </row>
    <row r="104" spans="15:17" x14ac:dyDescent="0.55000000000000004">
      <c r="O104" s="68" t="str">
        <f t="shared" si="3"/>
        <v/>
      </c>
      <c r="P104" s="63" t="str">
        <f t="shared" si="4"/>
        <v/>
      </c>
      <c r="Q104" s="63" t="str">
        <f t="shared" si="5"/>
        <v/>
      </c>
    </row>
    <row r="105" spans="15:17" x14ac:dyDescent="0.55000000000000004">
      <c r="O105" s="68" t="str">
        <f t="shared" si="3"/>
        <v/>
      </c>
      <c r="P105" s="63" t="str">
        <f t="shared" si="4"/>
        <v/>
      </c>
      <c r="Q105" s="63" t="str">
        <f t="shared" si="5"/>
        <v/>
      </c>
    </row>
    <row r="106" spans="15:17" x14ac:dyDescent="0.55000000000000004">
      <c r="O106" s="68" t="str">
        <f t="shared" si="3"/>
        <v/>
      </c>
      <c r="P106" s="63" t="str">
        <f t="shared" si="4"/>
        <v/>
      </c>
      <c r="Q106" s="63" t="str">
        <f t="shared" si="5"/>
        <v/>
      </c>
    </row>
    <row r="107" spans="15:17" x14ac:dyDescent="0.55000000000000004">
      <c r="O107" s="68" t="str">
        <f t="shared" si="3"/>
        <v/>
      </c>
      <c r="P107" s="63" t="str">
        <f t="shared" si="4"/>
        <v/>
      </c>
      <c r="Q107" s="63" t="str">
        <f t="shared" si="5"/>
        <v/>
      </c>
    </row>
    <row r="108" spans="15:17" x14ac:dyDescent="0.55000000000000004">
      <c r="O108" s="68" t="str">
        <f t="shared" si="3"/>
        <v/>
      </c>
      <c r="P108" s="63" t="str">
        <f t="shared" si="4"/>
        <v/>
      </c>
      <c r="Q108" s="63" t="str">
        <f t="shared" si="5"/>
        <v/>
      </c>
    </row>
    <row r="109" spans="15:17" x14ac:dyDescent="0.55000000000000004">
      <c r="O109" s="68" t="str">
        <f t="shared" si="3"/>
        <v/>
      </c>
      <c r="P109" s="63" t="str">
        <f t="shared" si="4"/>
        <v/>
      </c>
      <c r="Q109" s="63" t="str">
        <f t="shared" si="5"/>
        <v/>
      </c>
    </row>
    <row r="110" spans="15:17" x14ac:dyDescent="0.55000000000000004">
      <c r="O110" s="68" t="str">
        <f t="shared" si="3"/>
        <v/>
      </c>
      <c r="P110" s="63" t="str">
        <f t="shared" si="4"/>
        <v/>
      </c>
      <c r="Q110" s="63" t="str">
        <f t="shared" si="5"/>
        <v/>
      </c>
    </row>
    <row r="111" spans="15:17" x14ac:dyDescent="0.55000000000000004">
      <c r="O111" s="68" t="str">
        <f t="shared" si="3"/>
        <v/>
      </c>
      <c r="P111" s="63" t="str">
        <f t="shared" si="4"/>
        <v/>
      </c>
      <c r="Q111" s="63" t="str">
        <f t="shared" si="5"/>
        <v/>
      </c>
    </row>
    <row r="112" spans="15:17" x14ac:dyDescent="0.55000000000000004">
      <c r="O112" s="68" t="str">
        <f t="shared" si="3"/>
        <v/>
      </c>
      <c r="P112" s="63" t="str">
        <f t="shared" si="4"/>
        <v/>
      </c>
      <c r="Q112" s="63" t="str">
        <f t="shared" si="5"/>
        <v/>
      </c>
    </row>
    <row r="113" spans="15:17" x14ac:dyDescent="0.55000000000000004">
      <c r="O113" s="68" t="str">
        <f t="shared" si="3"/>
        <v/>
      </c>
      <c r="P113" s="63" t="str">
        <f t="shared" si="4"/>
        <v/>
      </c>
      <c r="Q113" s="63" t="str">
        <f t="shared" si="5"/>
        <v/>
      </c>
    </row>
    <row r="114" spans="15:17" x14ac:dyDescent="0.55000000000000004">
      <c r="O114" s="68" t="str">
        <f t="shared" si="3"/>
        <v/>
      </c>
      <c r="P114" s="63" t="str">
        <f t="shared" si="4"/>
        <v/>
      </c>
      <c r="Q114" s="63" t="str">
        <f t="shared" si="5"/>
        <v/>
      </c>
    </row>
    <row r="115" spans="15:17" x14ac:dyDescent="0.55000000000000004">
      <c r="O115" s="68" t="str">
        <f t="shared" si="3"/>
        <v/>
      </c>
      <c r="P115" s="63" t="str">
        <f t="shared" si="4"/>
        <v/>
      </c>
      <c r="Q115" s="63" t="str">
        <f t="shared" si="5"/>
        <v/>
      </c>
    </row>
    <row r="116" spans="15:17" x14ac:dyDescent="0.55000000000000004">
      <c r="O116" s="68" t="str">
        <f t="shared" si="3"/>
        <v/>
      </c>
      <c r="P116" s="63" t="str">
        <f t="shared" si="4"/>
        <v/>
      </c>
      <c r="Q116" s="63" t="str">
        <f t="shared" si="5"/>
        <v/>
      </c>
    </row>
    <row r="117" spans="15:17" x14ac:dyDescent="0.55000000000000004">
      <c r="O117" s="68" t="str">
        <f t="shared" si="3"/>
        <v/>
      </c>
      <c r="P117" s="63" t="str">
        <f t="shared" si="4"/>
        <v/>
      </c>
      <c r="Q117" s="63" t="str">
        <f t="shared" si="5"/>
        <v/>
      </c>
    </row>
    <row r="118" spans="15:17" x14ac:dyDescent="0.55000000000000004">
      <c r="O118" s="68" t="str">
        <f t="shared" si="3"/>
        <v/>
      </c>
      <c r="P118" s="63" t="str">
        <f t="shared" si="4"/>
        <v/>
      </c>
      <c r="Q118" s="63" t="str">
        <f t="shared" si="5"/>
        <v/>
      </c>
    </row>
    <row r="119" spans="15:17" x14ac:dyDescent="0.55000000000000004">
      <c r="O119" s="68" t="str">
        <f t="shared" si="3"/>
        <v/>
      </c>
      <c r="P119" s="63" t="str">
        <f t="shared" si="4"/>
        <v/>
      </c>
      <c r="Q119" s="63" t="str">
        <f t="shared" si="5"/>
        <v/>
      </c>
    </row>
    <row r="120" spans="15:17" x14ac:dyDescent="0.55000000000000004">
      <c r="O120" s="68" t="str">
        <f t="shared" si="3"/>
        <v/>
      </c>
      <c r="P120" s="63" t="str">
        <f t="shared" si="4"/>
        <v/>
      </c>
      <c r="Q120" s="63" t="str">
        <f t="shared" si="5"/>
        <v/>
      </c>
    </row>
    <row r="121" spans="15:17" x14ac:dyDescent="0.55000000000000004">
      <c r="O121" s="68" t="str">
        <f t="shared" si="3"/>
        <v/>
      </c>
      <c r="P121" s="63" t="str">
        <f t="shared" si="4"/>
        <v/>
      </c>
      <c r="Q121" s="63" t="str">
        <f t="shared" si="5"/>
        <v/>
      </c>
    </row>
    <row r="122" spans="15:17" x14ac:dyDescent="0.55000000000000004">
      <c r="O122" s="68" t="str">
        <f t="shared" si="3"/>
        <v/>
      </c>
      <c r="P122" s="63" t="str">
        <f t="shared" si="4"/>
        <v/>
      </c>
      <c r="Q122" s="63" t="str">
        <f t="shared" si="5"/>
        <v/>
      </c>
    </row>
    <row r="123" spans="15:17" x14ac:dyDescent="0.55000000000000004">
      <c r="O123" s="68" t="str">
        <f t="shared" si="3"/>
        <v/>
      </c>
      <c r="P123" s="63" t="str">
        <f t="shared" si="4"/>
        <v/>
      </c>
      <c r="Q123" s="63" t="str">
        <f t="shared" si="5"/>
        <v/>
      </c>
    </row>
    <row r="124" spans="15:17" x14ac:dyDescent="0.55000000000000004">
      <c r="O124" s="68" t="str">
        <f t="shared" si="3"/>
        <v/>
      </c>
      <c r="P124" s="63" t="str">
        <f t="shared" si="4"/>
        <v/>
      </c>
      <c r="Q124" s="63" t="str">
        <f t="shared" si="5"/>
        <v/>
      </c>
    </row>
    <row r="125" spans="15:17" x14ac:dyDescent="0.55000000000000004">
      <c r="O125" s="68" t="str">
        <f t="shared" si="3"/>
        <v/>
      </c>
      <c r="P125" s="63" t="str">
        <f t="shared" si="4"/>
        <v/>
      </c>
      <c r="Q125" s="63" t="str">
        <f t="shared" si="5"/>
        <v/>
      </c>
    </row>
    <row r="126" spans="15:17" x14ac:dyDescent="0.55000000000000004">
      <c r="O126" s="68" t="str">
        <f t="shared" si="3"/>
        <v/>
      </c>
      <c r="P126" s="63" t="str">
        <f t="shared" si="4"/>
        <v/>
      </c>
      <c r="Q126" s="63" t="str">
        <f t="shared" si="5"/>
        <v/>
      </c>
    </row>
    <row r="127" spans="15:17" x14ac:dyDescent="0.55000000000000004">
      <c r="O127" s="68" t="str">
        <f t="shared" si="3"/>
        <v/>
      </c>
      <c r="P127" s="63" t="str">
        <f t="shared" si="4"/>
        <v/>
      </c>
      <c r="Q127" s="63" t="str">
        <f t="shared" si="5"/>
        <v/>
      </c>
    </row>
    <row r="128" spans="15:17" x14ac:dyDescent="0.55000000000000004">
      <c r="O128" s="68" t="str">
        <f t="shared" si="3"/>
        <v/>
      </c>
      <c r="P128" s="63" t="str">
        <f t="shared" si="4"/>
        <v/>
      </c>
      <c r="Q128" s="63" t="str">
        <f t="shared" si="5"/>
        <v/>
      </c>
    </row>
    <row r="129" spans="15:17" x14ac:dyDescent="0.55000000000000004">
      <c r="O129" s="68" t="str">
        <f t="shared" si="3"/>
        <v/>
      </c>
      <c r="P129" s="63" t="str">
        <f t="shared" si="4"/>
        <v/>
      </c>
      <c r="Q129" s="63" t="str">
        <f t="shared" si="5"/>
        <v/>
      </c>
    </row>
    <row r="130" spans="15:17" x14ac:dyDescent="0.55000000000000004">
      <c r="O130" s="68" t="str">
        <f t="shared" si="3"/>
        <v/>
      </c>
      <c r="P130" s="63" t="str">
        <f t="shared" si="4"/>
        <v/>
      </c>
      <c r="Q130" s="63" t="str">
        <f t="shared" si="5"/>
        <v/>
      </c>
    </row>
    <row r="131" spans="15:17" x14ac:dyDescent="0.55000000000000004">
      <c r="O131" s="68" t="str">
        <f t="shared" si="3"/>
        <v/>
      </c>
      <c r="P131" s="63" t="str">
        <f t="shared" si="4"/>
        <v/>
      </c>
      <c r="Q131" s="63" t="str">
        <f t="shared" si="5"/>
        <v/>
      </c>
    </row>
    <row r="132" spans="15:17" x14ac:dyDescent="0.55000000000000004">
      <c r="O132" s="68" t="str">
        <f t="shared" si="3"/>
        <v/>
      </c>
      <c r="P132" s="63" t="str">
        <f t="shared" si="4"/>
        <v/>
      </c>
      <c r="Q132" s="63" t="str">
        <f t="shared" si="5"/>
        <v/>
      </c>
    </row>
    <row r="133" spans="15:17" x14ac:dyDescent="0.55000000000000004">
      <c r="O133" s="68" t="str">
        <f t="shared" si="3"/>
        <v/>
      </c>
      <c r="P133" s="63" t="str">
        <f t="shared" si="4"/>
        <v/>
      </c>
      <c r="Q133" s="63" t="str">
        <f t="shared" si="5"/>
        <v/>
      </c>
    </row>
    <row r="134" spans="15:17" x14ac:dyDescent="0.55000000000000004">
      <c r="O134" s="68" t="str">
        <f t="shared" ref="O134:O197" si="6">IF(AND(A134="", H134=""), "", IF(A134=H134, A134, "Discrepancy"))</f>
        <v/>
      </c>
      <c r="P134" s="63" t="str">
        <f t="shared" ref="P134:P197" si="7">IF(AND($A134="", $H134=""), "", D134+E134+K134+L134)</f>
        <v/>
      </c>
      <c r="Q134" s="63" t="str">
        <f t="shared" ref="Q134:Q197" si="8">IF(AND($A134="", $H134=""), "", F134+G134+M134+N134)</f>
        <v/>
      </c>
    </row>
    <row r="135" spans="15:17" x14ac:dyDescent="0.55000000000000004">
      <c r="O135" s="68" t="str">
        <f t="shared" si="6"/>
        <v/>
      </c>
      <c r="P135" s="63" t="str">
        <f t="shared" si="7"/>
        <v/>
      </c>
      <c r="Q135" s="63" t="str">
        <f t="shared" si="8"/>
        <v/>
      </c>
    </row>
    <row r="136" spans="15:17" x14ac:dyDescent="0.55000000000000004">
      <c r="O136" s="68" t="str">
        <f t="shared" si="6"/>
        <v/>
      </c>
      <c r="P136" s="63" t="str">
        <f t="shared" si="7"/>
        <v/>
      </c>
      <c r="Q136" s="63" t="str">
        <f t="shared" si="8"/>
        <v/>
      </c>
    </row>
    <row r="137" spans="15:17" x14ac:dyDescent="0.55000000000000004">
      <c r="O137" s="68" t="str">
        <f t="shared" si="6"/>
        <v/>
      </c>
      <c r="P137" s="63" t="str">
        <f t="shared" si="7"/>
        <v/>
      </c>
      <c r="Q137" s="63" t="str">
        <f t="shared" si="8"/>
        <v/>
      </c>
    </row>
    <row r="138" spans="15:17" x14ac:dyDescent="0.55000000000000004">
      <c r="O138" s="68" t="str">
        <f t="shared" si="6"/>
        <v/>
      </c>
      <c r="P138" s="63" t="str">
        <f t="shared" si="7"/>
        <v/>
      </c>
      <c r="Q138" s="63" t="str">
        <f t="shared" si="8"/>
        <v/>
      </c>
    </row>
    <row r="139" spans="15:17" x14ac:dyDescent="0.55000000000000004">
      <c r="O139" s="68" t="str">
        <f t="shared" si="6"/>
        <v/>
      </c>
      <c r="P139" s="63" t="str">
        <f t="shared" si="7"/>
        <v/>
      </c>
      <c r="Q139" s="63" t="str">
        <f t="shared" si="8"/>
        <v/>
      </c>
    </row>
    <row r="140" spans="15:17" x14ac:dyDescent="0.55000000000000004">
      <c r="O140" s="68" t="str">
        <f t="shared" si="6"/>
        <v/>
      </c>
      <c r="P140" s="63" t="str">
        <f t="shared" si="7"/>
        <v/>
      </c>
      <c r="Q140" s="63" t="str">
        <f t="shared" si="8"/>
        <v/>
      </c>
    </row>
    <row r="141" spans="15:17" x14ac:dyDescent="0.55000000000000004">
      <c r="O141" s="68" t="str">
        <f t="shared" si="6"/>
        <v/>
      </c>
      <c r="P141" s="63" t="str">
        <f t="shared" si="7"/>
        <v/>
      </c>
      <c r="Q141" s="63" t="str">
        <f t="shared" si="8"/>
        <v/>
      </c>
    </row>
    <row r="142" spans="15:17" x14ac:dyDescent="0.55000000000000004">
      <c r="O142" s="68" t="str">
        <f t="shared" si="6"/>
        <v/>
      </c>
      <c r="P142" s="63" t="str">
        <f t="shared" si="7"/>
        <v/>
      </c>
      <c r="Q142" s="63" t="str">
        <f t="shared" si="8"/>
        <v/>
      </c>
    </row>
    <row r="143" spans="15:17" x14ac:dyDescent="0.55000000000000004">
      <c r="O143" s="68" t="str">
        <f t="shared" si="6"/>
        <v/>
      </c>
      <c r="P143" s="63" t="str">
        <f t="shared" si="7"/>
        <v/>
      </c>
      <c r="Q143" s="63" t="str">
        <f t="shared" si="8"/>
        <v/>
      </c>
    </row>
    <row r="144" spans="15:17" x14ac:dyDescent="0.55000000000000004">
      <c r="O144" s="68" t="str">
        <f t="shared" si="6"/>
        <v/>
      </c>
      <c r="P144" s="63" t="str">
        <f t="shared" si="7"/>
        <v/>
      </c>
      <c r="Q144" s="63" t="str">
        <f t="shared" si="8"/>
        <v/>
      </c>
    </row>
    <row r="145" spans="15:17" x14ac:dyDescent="0.55000000000000004">
      <c r="O145" s="68" t="str">
        <f t="shared" si="6"/>
        <v/>
      </c>
      <c r="P145" s="63" t="str">
        <f t="shared" si="7"/>
        <v/>
      </c>
      <c r="Q145" s="63" t="str">
        <f t="shared" si="8"/>
        <v/>
      </c>
    </row>
    <row r="146" spans="15:17" x14ac:dyDescent="0.55000000000000004">
      <c r="O146" s="68" t="str">
        <f t="shared" si="6"/>
        <v/>
      </c>
      <c r="P146" s="63" t="str">
        <f t="shared" si="7"/>
        <v/>
      </c>
      <c r="Q146" s="63" t="str">
        <f t="shared" si="8"/>
        <v/>
      </c>
    </row>
    <row r="147" spans="15:17" x14ac:dyDescent="0.55000000000000004">
      <c r="O147" s="68" t="str">
        <f t="shared" si="6"/>
        <v/>
      </c>
      <c r="P147" s="63" t="str">
        <f t="shared" si="7"/>
        <v/>
      </c>
      <c r="Q147" s="63" t="str">
        <f t="shared" si="8"/>
        <v/>
      </c>
    </row>
    <row r="148" spans="15:17" x14ac:dyDescent="0.55000000000000004">
      <c r="O148" s="68" t="str">
        <f t="shared" si="6"/>
        <v/>
      </c>
      <c r="P148" s="63" t="str">
        <f t="shared" si="7"/>
        <v/>
      </c>
      <c r="Q148" s="63" t="str">
        <f t="shared" si="8"/>
        <v/>
      </c>
    </row>
    <row r="149" spans="15:17" x14ac:dyDescent="0.55000000000000004">
      <c r="O149" s="68" t="str">
        <f t="shared" si="6"/>
        <v/>
      </c>
      <c r="P149" s="63" t="str">
        <f t="shared" si="7"/>
        <v/>
      </c>
      <c r="Q149" s="63" t="str">
        <f t="shared" si="8"/>
        <v/>
      </c>
    </row>
    <row r="150" spans="15:17" x14ac:dyDescent="0.55000000000000004">
      <c r="O150" s="68" t="str">
        <f t="shared" si="6"/>
        <v/>
      </c>
      <c r="P150" s="63" t="str">
        <f t="shared" si="7"/>
        <v/>
      </c>
      <c r="Q150" s="63" t="str">
        <f t="shared" si="8"/>
        <v/>
      </c>
    </row>
    <row r="151" spans="15:17" x14ac:dyDescent="0.55000000000000004">
      <c r="O151" s="68" t="str">
        <f t="shared" si="6"/>
        <v/>
      </c>
      <c r="P151" s="63" t="str">
        <f t="shared" si="7"/>
        <v/>
      </c>
      <c r="Q151" s="63" t="str">
        <f t="shared" si="8"/>
        <v/>
      </c>
    </row>
    <row r="152" spans="15:17" x14ac:dyDescent="0.55000000000000004">
      <c r="O152" s="68" t="str">
        <f t="shared" si="6"/>
        <v/>
      </c>
      <c r="P152" s="63" t="str">
        <f t="shared" si="7"/>
        <v/>
      </c>
      <c r="Q152" s="63" t="str">
        <f t="shared" si="8"/>
        <v/>
      </c>
    </row>
    <row r="153" spans="15:17" x14ac:dyDescent="0.55000000000000004">
      <c r="O153" s="68" t="str">
        <f t="shared" si="6"/>
        <v/>
      </c>
      <c r="P153" s="63" t="str">
        <f t="shared" si="7"/>
        <v/>
      </c>
      <c r="Q153" s="63" t="str">
        <f t="shared" si="8"/>
        <v/>
      </c>
    </row>
    <row r="154" spans="15:17" x14ac:dyDescent="0.55000000000000004">
      <c r="O154" s="68" t="str">
        <f t="shared" si="6"/>
        <v/>
      </c>
      <c r="P154" s="63" t="str">
        <f t="shared" si="7"/>
        <v/>
      </c>
      <c r="Q154" s="63" t="str">
        <f t="shared" si="8"/>
        <v/>
      </c>
    </row>
    <row r="155" spans="15:17" x14ac:dyDescent="0.55000000000000004">
      <c r="O155" s="68" t="str">
        <f t="shared" si="6"/>
        <v/>
      </c>
      <c r="P155" s="63" t="str">
        <f t="shared" si="7"/>
        <v/>
      </c>
      <c r="Q155" s="63" t="str">
        <f t="shared" si="8"/>
        <v/>
      </c>
    </row>
    <row r="156" spans="15:17" x14ac:dyDescent="0.55000000000000004">
      <c r="O156" s="68" t="str">
        <f t="shared" si="6"/>
        <v/>
      </c>
      <c r="P156" s="63" t="str">
        <f t="shared" si="7"/>
        <v/>
      </c>
      <c r="Q156" s="63" t="str">
        <f t="shared" si="8"/>
        <v/>
      </c>
    </row>
    <row r="157" spans="15:17" x14ac:dyDescent="0.55000000000000004">
      <c r="O157" s="68" t="str">
        <f t="shared" si="6"/>
        <v/>
      </c>
      <c r="P157" s="63" t="str">
        <f t="shared" si="7"/>
        <v/>
      </c>
      <c r="Q157" s="63" t="str">
        <f t="shared" si="8"/>
        <v/>
      </c>
    </row>
    <row r="158" spans="15:17" x14ac:dyDescent="0.55000000000000004">
      <c r="O158" s="68" t="str">
        <f t="shared" si="6"/>
        <v/>
      </c>
      <c r="P158" s="63" t="str">
        <f t="shared" si="7"/>
        <v/>
      </c>
      <c r="Q158" s="63" t="str">
        <f t="shared" si="8"/>
        <v/>
      </c>
    </row>
    <row r="159" spans="15:17" x14ac:dyDescent="0.55000000000000004">
      <c r="O159" s="68" t="str">
        <f t="shared" si="6"/>
        <v/>
      </c>
      <c r="P159" s="63" t="str">
        <f t="shared" si="7"/>
        <v/>
      </c>
      <c r="Q159" s="63" t="str">
        <f t="shared" si="8"/>
        <v/>
      </c>
    </row>
    <row r="160" spans="15:17" x14ac:dyDescent="0.55000000000000004">
      <c r="O160" s="68" t="str">
        <f t="shared" si="6"/>
        <v/>
      </c>
      <c r="P160" s="63" t="str">
        <f t="shared" si="7"/>
        <v/>
      </c>
      <c r="Q160" s="63" t="str">
        <f t="shared" si="8"/>
        <v/>
      </c>
    </row>
    <row r="161" spans="15:17" x14ac:dyDescent="0.55000000000000004">
      <c r="O161" s="68" t="str">
        <f t="shared" si="6"/>
        <v/>
      </c>
      <c r="P161" s="63" t="str">
        <f t="shared" si="7"/>
        <v/>
      </c>
      <c r="Q161" s="63" t="str">
        <f t="shared" si="8"/>
        <v/>
      </c>
    </row>
    <row r="162" spans="15:17" x14ac:dyDescent="0.55000000000000004">
      <c r="O162" s="68" t="str">
        <f t="shared" si="6"/>
        <v/>
      </c>
      <c r="P162" s="63" t="str">
        <f t="shared" si="7"/>
        <v/>
      </c>
      <c r="Q162" s="63" t="str">
        <f t="shared" si="8"/>
        <v/>
      </c>
    </row>
    <row r="163" spans="15:17" x14ac:dyDescent="0.55000000000000004">
      <c r="O163" s="68" t="str">
        <f t="shared" si="6"/>
        <v/>
      </c>
      <c r="P163" s="63" t="str">
        <f t="shared" si="7"/>
        <v/>
      </c>
      <c r="Q163" s="63" t="str">
        <f t="shared" si="8"/>
        <v/>
      </c>
    </row>
    <row r="164" spans="15:17" x14ac:dyDescent="0.55000000000000004">
      <c r="O164" s="68" t="str">
        <f t="shared" si="6"/>
        <v/>
      </c>
      <c r="P164" s="63" t="str">
        <f t="shared" si="7"/>
        <v/>
      </c>
      <c r="Q164" s="63" t="str">
        <f t="shared" si="8"/>
        <v/>
      </c>
    </row>
    <row r="165" spans="15:17" x14ac:dyDescent="0.55000000000000004">
      <c r="O165" s="68" t="str">
        <f t="shared" si="6"/>
        <v/>
      </c>
      <c r="P165" s="63" t="str">
        <f t="shared" si="7"/>
        <v/>
      </c>
      <c r="Q165" s="63" t="str">
        <f t="shared" si="8"/>
        <v/>
      </c>
    </row>
    <row r="166" spans="15:17" x14ac:dyDescent="0.55000000000000004">
      <c r="O166" s="68" t="str">
        <f t="shared" si="6"/>
        <v/>
      </c>
      <c r="P166" s="63" t="str">
        <f t="shared" si="7"/>
        <v/>
      </c>
      <c r="Q166" s="63" t="str">
        <f t="shared" si="8"/>
        <v/>
      </c>
    </row>
    <row r="167" spans="15:17" x14ac:dyDescent="0.55000000000000004">
      <c r="O167" s="68" t="str">
        <f t="shared" si="6"/>
        <v/>
      </c>
      <c r="P167" s="63" t="str">
        <f t="shared" si="7"/>
        <v/>
      </c>
      <c r="Q167" s="63" t="str">
        <f t="shared" si="8"/>
        <v/>
      </c>
    </row>
    <row r="168" spans="15:17" x14ac:dyDescent="0.55000000000000004">
      <c r="O168" s="68" t="str">
        <f t="shared" si="6"/>
        <v/>
      </c>
      <c r="P168" s="63" t="str">
        <f t="shared" si="7"/>
        <v/>
      </c>
      <c r="Q168" s="63" t="str">
        <f t="shared" si="8"/>
        <v/>
      </c>
    </row>
    <row r="169" spans="15:17" x14ac:dyDescent="0.55000000000000004">
      <c r="O169" s="68" t="str">
        <f t="shared" si="6"/>
        <v/>
      </c>
      <c r="P169" s="63" t="str">
        <f t="shared" si="7"/>
        <v/>
      </c>
      <c r="Q169" s="63" t="str">
        <f t="shared" si="8"/>
        <v/>
      </c>
    </row>
    <row r="170" spans="15:17" x14ac:dyDescent="0.55000000000000004">
      <c r="O170" s="68" t="str">
        <f t="shared" si="6"/>
        <v/>
      </c>
      <c r="P170" s="63" t="str">
        <f t="shared" si="7"/>
        <v/>
      </c>
      <c r="Q170" s="63" t="str">
        <f t="shared" si="8"/>
        <v/>
      </c>
    </row>
    <row r="171" spans="15:17" x14ac:dyDescent="0.55000000000000004">
      <c r="O171" s="68" t="str">
        <f t="shared" si="6"/>
        <v/>
      </c>
      <c r="P171" s="63" t="str">
        <f t="shared" si="7"/>
        <v/>
      </c>
      <c r="Q171" s="63" t="str">
        <f t="shared" si="8"/>
        <v/>
      </c>
    </row>
    <row r="172" spans="15:17" x14ac:dyDescent="0.55000000000000004">
      <c r="O172" s="68" t="str">
        <f t="shared" si="6"/>
        <v/>
      </c>
      <c r="P172" s="63" t="str">
        <f t="shared" si="7"/>
        <v/>
      </c>
      <c r="Q172" s="63" t="str">
        <f t="shared" si="8"/>
        <v/>
      </c>
    </row>
    <row r="173" spans="15:17" x14ac:dyDescent="0.55000000000000004">
      <c r="O173" s="68" t="str">
        <f t="shared" si="6"/>
        <v/>
      </c>
      <c r="P173" s="63" t="str">
        <f t="shared" si="7"/>
        <v/>
      </c>
      <c r="Q173" s="63" t="str">
        <f t="shared" si="8"/>
        <v/>
      </c>
    </row>
    <row r="174" spans="15:17" x14ac:dyDescent="0.55000000000000004">
      <c r="O174" s="68" t="str">
        <f t="shared" si="6"/>
        <v/>
      </c>
      <c r="P174" s="63" t="str">
        <f t="shared" si="7"/>
        <v/>
      </c>
      <c r="Q174" s="63" t="str">
        <f t="shared" si="8"/>
        <v/>
      </c>
    </row>
    <row r="175" spans="15:17" x14ac:dyDescent="0.55000000000000004">
      <c r="O175" s="68" t="str">
        <f t="shared" si="6"/>
        <v/>
      </c>
      <c r="P175" s="63" t="str">
        <f t="shared" si="7"/>
        <v/>
      </c>
      <c r="Q175" s="63" t="str">
        <f t="shared" si="8"/>
        <v/>
      </c>
    </row>
    <row r="176" spans="15:17" x14ac:dyDescent="0.55000000000000004">
      <c r="O176" s="68" t="str">
        <f t="shared" si="6"/>
        <v/>
      </c>
      <c r="P176" s="63" t="str">
        <f t="shared" si="7"/>
        <v/>
      </c>
      <c r="Q176" s="63" t="str">
        <f t="shared" si="8"/>
        <v/>
      </c>
    </row>
    <row r="177" spans="15:17" x14ac:dyDescent="0.55000000000000004">
      <c r="O177" s="68" t="str">
        <f t="shared" si="6"/>
        <v/>
      </c>
      <c r="P177" s="63" t="str">
        <f t="shared" si="7"/>
        <v/>
      </c>
      <c r="Q177" s="63" t="str">
        <f t="shared" si="8"/>
        <v/>
      </c>
    </row>
    <row r="178" spans="15:17" x14ac:dyDescent="0.55000000000000004">
      <c r="O178" s="68" t="str">
        <f t="shared" si="6"/>
        <v/>
      </c>
      <c r="P178" s="63" t="str">
        <f t="shared" si="7"/>
        <v/>
      </c>
      <c r="Q178" s="63" t="str">
        <f t="shared" si="8"/>
        <v/>
      </c>
    </row>
    <row r="179" spans="15:17" x14ac:dyDescent="0.55000000000000004">
      <c r="O179" s="68" t="str">
        <f t="shared" si="6"/>
        <v/>
      </c>
      <c r="P179" s="63" t="str">
        <f t="shared" si="7"/>
        <v/>
      </c>
      <c r="Q179" s="63" t="str">
        <f t="shared" si="8"/>
        <v/>
      </c>
    </row>
    <row r="180" spans="15:17" x14ac:dyDescent="0.55000000000000004">
      <c r="O180" s="68" t="str">
        <f t="shared" si="6"/>
        <v/>
      </c>
      <c r="P180" s="63" t="str">
        <f t="shared" si="7"/>
        <v/>
      </c>
      <c r="Q180" s="63" t="str">
        <f t="shared" si="8"/>
        <v/>
      </c>
    </row>
    <row r="181" spans="15:17" x14ac:dyDescent="0.55000000000000004">
      <c r="O181" s="68" t="str">
        <f t="shared" si="6"/>
        <v/>
      </c>
      <c r="P181" s="63" t="str">
        <f t="shared" si="7"/>
        <v/>
      </c>
      <c r="Q181" s="63" t="str">
        <f t="shared" si="8"/>
        <v/>
      </c>
    </row>
    <row r="182" spans="15:17" x14ac:dyDescent="0.55000000000000004">
      <c r="O182" s="68" t="str">
        <f t="shared" si="6"/>
        <v/>
      </c>
      <c r="P182" s="63" t="str">
        <f t="shared" si="7"/>
        <v/>
      </c>
      <c r="Q182" s="63" t="str">
        <f t="shared" si="8"/>
        <v/>
      </c>
    </row>
    <row r="183" spans="15:17" x14ac:dyDescent="0.55000000000000004">
      <c r="O183" s="68" t="str">
        <f t="shared" si="6"/>
        <v/>
      </c>
      <c r="P183" s="63" t="str">
        <f t="shared" si="7"/>
        <v/>
      </c>
      <c r="Q183" s="63" t="str">
        <f t="shared" si="8"/>
        <v/>
      </c>
    </row>
    <row r="184" spans="15:17" x14ac:dyDescent="0.55000000000000004">
      <c r="O184" s="68" t="str">
        <f t="shared" si="6"/>
        <v/>
      </c>
      <c r="P184" s="63" t="str">
        <f t="shared" si="7"/>
        <v/>
      </c>
      <c r="Q184" s="63" t="str">
        <f t="shared" si="8"/>
        <v/>
      </c>
    </row>
    <row r="185" spans="15:17" x14ac:dyDescent="0.55000000000000004">
      <c r="O185" s="68" t="str">
        <f t="shared" si="6"/>
        <v/>
      </c>
      <c r="P185" s="63" t="str">
        <f t="shared" si="7"/>
        <v/>
      </c>
      <c r="Q185" s="63" t="str">
        <f t="shared" si="8"/>
        <v/>
      </c>
    </row>
    <row r="186" spans="15:17" x14ac:dyDescent="0.55000000000000004">
      <c r="O186" s="68" t="str">
        <f t="shared" si="6"/>
        <v/>
      </c>
      <c r="P186" s="63" t="str">
        <f t="shared" si="7"/>
        <v/>
      </c>
      <c r="Q186" s="63" t="str">
        <f t="shared" si="8"/>
        <v/>
      </c>
    </row>
    <row r="187" spans="15:17" x14ac:dyDescent="0.55000000000000004">
      <c r="O187" s="68" t="str">
        <f t="shared" si="6"/>
        <v/>
      </c>
      <c r="P187" s="63" t="str">
        <f t="shared" si="7"/>
        <v/>
      </c>
      <c r="Q187" s="63" t="str">
        <f t="shared" si="8"/>
        <v/>
      </c>
    </row>
    <row r="188" spans="15:17" x14ac:dyDescent="0.55000000000000004">
      <c r="O188" s="68" t="str">
        <f t="shared" si="6"/>
        <v/>
      </c>
      <c r="P188" s="63" t="str">
        <f t="shared" si="7"/>
        <v/>
      </c>
      <c r="Q188" s="63" t="str">
        <f t="shared" si="8"/>
        <v/>
      </c>
    </row>
    <row r="189" spans="15:17" x14ac:dyDescent="0.55000000000000004">
      <c r="O189" s="68" t="str">
        <f t="shared" si="6"/>
        <v/>
      </c>
      <c r="P189" s="63" t="str">
        <f t="shared" si="7"/>
        <v/>
      </c>
      <c r="Q189" s="63" t="str">
        <f t="shared" si="8"/>
        <v/>
      </c>
    </row>
    <row r="190" spans="15:17" x14ac:dyDescent="0.55000000000000004">
      <c r="O190" s="68" t="str">
        <f t="shared" si="6"/>
        <v/>
      </c>
      <c r="P190" s="63" t="str">
        <f t="shared" si="7"/>
        <v/>
      </c>
      <c r="Q190" s="63" t="str">
        <f t="shared" si="8"/>
        <v/>
      </c>
    </row>
    <row r="191" spans="15:17" x14ac:dyDescent="0.55000000000000004">
      <c r="O191" s="68" t="str">
        <f t="shared" si="6"/>
        <v/>
      </c>
      <c r="P191" s="63" t="str">
        <f t="shared" si="7"/>
        <v/>
      </c>
      <c r="Q191" s="63" t="str">
        <f t="shared" si="8"/>
        <v/>
      </c>
    </row>
    <row r="192" spans="15:17" x14ac:dyDescent="0.55000000000000004">
      <c r="O192" s="68" t="str">
        <f t="shared" si="6"/>
        <v/>
      </c>
      <c r="P192" s="63" t="str">
        <f t="shared" si="7"/>
        <v/>
      </c>
      <c r="Q192" s="63" t="str">
        <f t="shared" si="8"/>
        <v/>
      </c>
    </row>
    <row r="193" spans="15:17" x14ac:dyDescent="0.55000000000000004">
      <c r="O193" s="68" t="str">
        <f t="shared" si="6"/>
        <v/>
      </c>
      <c r="P193" s="63" t="str">
        <f t="shared" si="7"/>
        <v/>
      </c>
      <c r="Q193" s="63" t="str">
        <f t="shared" si="8"/>
        <v/>
      </c>
    </row>
    <row r="194" spans="15:17" x14ac:dyDescent="0.55000000000000004">
      <c r="O194" s="68" t="str">
        <f t="shared" si="6"/>
        <v/>
      </c>
      <c r="P194" s="63" t="str">
        <f t="shared" si="7"/>
        <v/>
      </c>
      <c r="Q194" s="63" t="str">
        <f t="shared" si="8"/>
        <v/>
      </c>
    </row>
    <row r="195" spans="15:17" x14ac:dyDescent="0.55000000000000004">
      <c r="O195" s="68" t="str">
        <f t="shared" si="6"/>
        <v/>
      </c>
      <c r="P195" s="63" t="str">
        <f t="shared" si="7"/>
        <v/>
      </c>
      <c r="Q195" s="63" t="str">
        <f t="shared" si="8"/>
        <v/>
      </c>
    </row>
    <row r="196" spans="15:17" x14ac:dyDescent="0.55000000000000004">
      <c r="O196" s="68" t="str">
        <f t="shared" si="6"/>
        <v/>
      </c>
      <c r="P196" s="63" t="str">
        <f t="shared" si="7"/>
        <v/>
      </c>
      <c r="Q196" s="63" t="str">
        <f t="shared" si="8"/>
        <v/>
      </c>
    </row>
    <row r="197" spans="15:17" x14ac:dyDescent="0.55000000000000004">
      <c r="O197" s="68" t="str">
        <f t="shared" si="6"/>
        <v/>
      </c>
      <c r="P197" s="63" t="str">
        <f t="shared" si="7"/>
        <v/>
      </c>
      <c r="Q197" s="63" t="str">
        <f t="shared" si="8"/>
        <v/>
      </c>
    </row>
    <row r="198" spans="15:17" x14ac:dyDescent="0.55000000000000004">
      <c r="O198" s="68" t="str">
        <f t="shared" ref="O198:O261" si="9">IF(AND(A198="", H198=""), "", IF(A198=H198, A198, "Discrepancy"))</f>
        <v/>
      </c>
      <c r="P198" s="63" t="str">
        <f t="shared" ref="P198:P261" si="10">IF(AND($A198="", $H198=""), "", D198+E198+K198+L198)</f>
        <v/>
      </c>
      <c r="Q198" s="63" t="str">
        <f t="shared" ref="Q198:Q261" si="11">IF(AND($A198="", $H198=""), "", F198+G198+M198+N198)</f>
        <v/>
      </c>
    </row>
    <row r="199" spans="15:17" x14ac:dyDescent="0.55000000000000004">
      <c r="O199" s="68" t="str">
        <f t="shared" si="9"/>
        <v/>
      </c>
      <c r="P199" s="63" t="str">
        <f t="shared" si="10"/>
        <v/>
      </c>
      <c r="Q199" s="63" t="str">
        <f t="shared" si="11"/>
        <v/>
      </c>
    </row>
    <row r="200" spans="15:17" x14ac:dyDescent="0.55000000000000004">
      <c r="O200" s="68" t="str">
        <f t="shared" si="9"/>
        <v/>
      </c>
      <c r="P200" s="63" t="str">
        <f t="shared" si="10"/>
        <v/>
      </c>
      <c r="Q200" s="63" t="str">
        <f t="shared" si="11"/>
        <v/>
      </c>
    </row>
    <row r="201" spans="15:17" x14ac:dyDescent="0.55000000000000004">
      <c r="O201" s="68" t="str">
        <f t="shared" si="9"/>
        <v/>
      </c>
      <c r="P201" s="63" t="str">
        <f t="shared" si="10"/>
        <v/>
      </c>
      <c r="Q201" s="63" t="str">
        <f t="shared" si="11"/>
        <v/>
      </c>
    </row>
    <row r="202" spans="15:17" x14ac:dyDescent="0.55000000000000004">
      <c r="O202" s="68" t="str">
        <f t="shared" si="9"/>
        <v/>
      </c>
      <c r="P202" s="63" t="str">
        <f t="shared" si="10"/>
        <v/>
      </c>
      <c r="Q202" s="63" t="str">
        <f t="shared" si="11"/>
        <v/>
      </c>
    </row>
    <row r="203" spans="15:17" x14ac:dyDescent="0.55000000000000004">
      <c r="O203" s="68" t="str">
        <f t="shared" si="9"/>
        <v/>
      </c>
      <c r="P203" s="63" t="str">
        <f t="shared" si="10"/>
        <v/>
      </c>
      <c r="Q203" s="63" t="str">
        <f t="shared" si="11"/>
        <v/>
      </c>
    </row>
    <row r="204" spans="15:17" x14ac:dyDescent="0.55000000000000004">
      <c r="O204" s="68" t="str">
        <f t="shared" si="9"/>
        <v/>
      </c>
      <c r="P204" s="63" t="str">
        <f t="shared" si="10"/>
        <v/>
      </c>
      <c r="Q204" s="63" t="str">
        <f t="shared" si="11"/>
        <v/>
      </c>
    </row>
    <row r="205" spans="15:17" x14ac:dyDescent="0.55000000000000004">
      <c r="O205" s="68" t="str">
        <f t="shared" si="9"/>
        <v/>
      </c>
      <c r="P205" s="63" t="str">
        <f t="shared" si="10"/>
        <v/>
      </c>
      <c r="Q205" s="63" t="str">
        <f t="shared" si="11"/>
        <v/>
      </c>
    </row>
    <row r="206" spans="15:17" x14ac:dyDescent="0.55000000000000004">
      <c r="O206" s="68" t="str">
        <f t="shared" si="9"/>
        <v/>
      </c>
      <c r="P206" s="63" t="str">
        <f t="shared" si="10"/>
        <v/>
      </c>
      <c r="Q206" s="63" t="str">
        <f t="shared" si="11"/>
        <v/>
      </c>
    </row>
    <row r="207" spans="15:17" x14ac:dyDescent="0.55000000000000004">
      <c r="O207" s="68" t="str">
        <f t="shared" si="9"/>
        <v/>
      </c>
      <c r="P207" s="63" t="str">
        <f t="shared" si="10"/>
        <v/>
      </c>
      <c r="Q207" s="63" t="str">
        <f t="shared" si="11"/>
        <v/>
      </c>
    </row>
    <row r="208" spans="15:17" x14ac:dyDescent="0.55000000000000004">
      <c r="O208" s="68" t="str">
        <f t="shared" si="9"/>
        <v/>
      </c>
      <c r="P208" s="63" t="str">
        <f t="shared" si="10"/>
        <v/>
      </c>
      <c r="Q208" s="63" t="str">
        <f t="shared" si="11"/>
        <v/>
      </c>
    </row>
    <row r="209" spans="15:17" x14ac:dyDescent="0.55000000000000004">
      <c r="O209" s="68" t="str">
        <f t="shared" si="9"/>
        <v/>
      </c>
      <c r="P209" s="63" t="str">
        <f t="shared" si="10"/>
        <v/>
      </c>
      <c r="Q209" s="63" t="str">
        <f t="shared" si="11"/>
        <v/>
      </c>
    </row>
    <row r="210" spans="15:17" x14ac:dyDescent="0.55000000000000004">
      <c r="O210" s="68" t="str">
        <f t="shared" si="9"/>
        <v/>
      </c>
      <c r="P210" s="63" t="str">
        <f t="shared" si="10"/>
        <v/>
      </c>
      <c r="Q210" s="63" t="str">
        <f t="shared" si="11"/>
        <v/>
      </c>
    </row>
    <row r="211" spans="15:17" x14ac:dyDescent="0.55000000000000004">
      <c r="O211" s="68" t="str">
        <f t="shared" si="9"/>
        <v/>
      </c>
      <c r="P211" s="63" t="str">
        <f t="shared" si="10"/>
        <v/>
      </c>
      <c r="Q211" s="63" t="str">
        <f t="shared" si="11"/>
        <v/>
      </c>
    </row>
    <row r="212" spans="15:17" x14ac:dyDescent="0.55000000000000004">
      <c r="O212" s="68" t="str">
        <f t="shared" si="9"/>
        <v/>
      </c>
      <c r="P212" s="63" t="str">
        <f t="shared" si="10"/>
        <v/>
      </c>
      <c r="Q212" s="63" t="str">
        <f t="shared" si="11"/>
        <v/>
      </c>
    </row>
    <row r="213" spans="15:17" x14ac:dyDescent="0.55000000000000004">
      <c r="O213" s="68" t="str">
        <f t="shared" si="9"/>
        <v/>
      </c>
      <c r="P213" s="63" t="str">
        <f t="shared" si="10"/>
        <v/>
      </c>
      <c r="Q213" s="63" t="str">
        <f t="shared" si="11"/>
        <v/>
      </c>
    </row>
    <row r="214" spans="15:17" x14ac:dyDescent="0.55000000000000004">
      <c r="O214" s="68" t="str">
        <f t="shared" si="9"/>
        <v/>
      </c>
      <c r="P214" s="63" t="str">
        <f t="shared" si="10"/>
        <v/>
      </c>
      <c r="Q214" s="63" t="str">
        <f t="shared" si="11"/>
        <v/>
      </c>
    </row>
    <row r="215" spans="15:17" x14ac:dyDescent="0.55000000000000004">
      <c r="O215" s="68" t="str">
        <f t="shared" si="9"/>
        <v/>
      </c>
      <c r="P215" s="63" t="str">
        <f t="shared" si="10"/>
        <v/>
      </c>
      <c r="Q215" s="63" t="str">
        <f t="shared" si="11"/>
        <v/>
      </c>
    </row>
    <row r="216" spans="15:17" x14ac:dyDescent="0.55000000000000004">
      <c r="O216" s="68" t="str">
        <f t="shared" si="9"/>
        <v/>
      </c>
      <c r="P216" s="63" t="str">
        <f t="shared" si="10"/>
        <v/>
      </c>
      <c r="Q216" s="63" t="str">
        <f t="shared" si="11"/>
        <v/>
      </c>
    </row>
    <row r="217" spans="15:17" x14ac:dyDescent="0.55000000000000004">
      <c r="O217" s="68" t="str">
        <f t="shared" si="9"/>
        <v/>
      </c>
      <c r="P217" s="63" t="str">
        <f t="shared" si="10"/>
        <v/>
      </c>
      <c r="Q217" s="63" t="str">
        <f t="shared" si="11"/>
        <v/>
      </c>
    </row>
    <row r="218" spans="15:17" x14ac:dyDescent="0.55000000000000004">
      <c r="O218" s="68" t="str">
        <f t="shared" si="9"/>
        <v/>
      </c>
      <c r="P218" s="63" t="str">
        <f t="shared" si="10"/>
        <v/>
      </c>
      <c r="Q218" s="63" t="str">
        <f t="shared" si="11"/>
        <v/>
      </c>
    </row>
    <row r="219" spans="15:17" x14ac:dyDescent="0.55000000000000004">
      <c r="O219" s="68" t="str">
        <f t="shared" si="9"/>
        <v/>
      </c>
      <c r="P219" s="63" t="str">
        <f t="shared" si="10"/>
        <v/>
      </c>
      <c r="Q219" s="63" t="str">
        <f t="shared" si="11"/>
        <v/>
      </c>
    </row>
    <row r="220" spans="15:17" x14ac:dyDescent="0.55000000000000004">
      <c r="O220" s="68" t="str">
        <f t="shared" si="9"/>
        <v/>
      </c>
      <c r="P220" s="63" t="str">
        <f t="shared" si="10"/>
        <v/>
      </c>
      <c r="Q220" s="63" t="str">
        <f t="shared" si="11"/>
        <v/>
      </c>
    </row>
    <row r="221" spans="15:17" x14ac:dyDescent="0.55000000000000004">
      <c r="O221" s="68" t="str">
        <f t="shared" si="9"/>
        <v/>
      </c>
      <c r="P221" s="63" t="str">
        <f t="shared" si="10"/>
        <v/>
      </c>
      <c r="Q221" s="63" t="str">
        <f t="shared" si="11"/>
        <v/>
      </c>
    </row>
    <row r="222" spans="15:17" x14ac:dyDescent="0.55000000000000004">
      <c r="O222" s="68" t="str">
        <f t="shared" si="9"/>
        <v/>
      </c>
      <c r="P222" s="63" t="str">
        <f t="shared" si="10"/>
        <v/>
      </c>
      <c r="Q222" s="63" t="str">
        <f t="shared" si="11"/>
        <v/>
      </c>
    </row>
    <row r="223" spans="15:17" x14ac:dyDescent="0.55000000000000004">
      <c r="O223" s="68" t="str">
        <f t="shared" si="9"/>
        <v/>
      </c>
      <c r="P223" s="63" t="str">
        <f t="shared" si="10"/>
        <v/>
      </c>
      <c r="Q223" s="63" t="str">
        <f t="shared" si="11"/>
        <v/>
      </c>
    </row>
    <row r="224" spans="15:17" x14ac:dyDescent="0.55000000000000004">
      <c r="O224" s="68" t="str">
        <f t="shared" si="9"/>
        <v/>
      </c>
      <c r="P224" s="63" t="str">
        <f t="shared" si="10"/>
        <v/>
      </c>
      <c r="Q224" s="63" t="str">
        <f t="shared" si="11"/>
        <v/>
      </c>
    </row>
    <row r="225" spans="15:17" x14ac:dyDescent="0.55000000000000004">
      <c r="O225" s="68" t="str">
        <f t="shared" si="9"/>
        <v/>
      </c>
      <c r="P225" s="63" t="str">
        <f t="shared" si="10"/>
        <v/>
      </c>
      <c r="Q225" s="63" t="str">
        <f t="shared" si="11"/>
        <v/>
      </c>
    </row>
    <row r="226" spans="15:17" x14ac:dyDescent="0.55000000000000004">
      <c r="O226" s="68" t="str">
        <f t="shared" si="9"/>
        <v/>
      </c>
      <c r="P226" s="63" t="str">
        <f t="shared" si="10"/>
        <v/>
      </c>
      <c r="Q226" s="63" t="str">
        <f t="shared" si="11"/>
        <v/>
      </c>
    </row>
    <row r="227" spans="15:17" x14ac:dyDescent="0.55000000000000004">
      <c r="O227" s="68" t="str">
        <f t="shared" si="9"/>
        <v/>
      </c>
      <c r="P227" s="63" t="str">
        <f t="shared" si="10"/>
        <v/>
      </c>
      <c r="Q227" s="63" t="str">
        <f t="shared" si="11"/>
        <v/>
      </c>
    </row>
    <row r="228" spans="15:17" x14ac:dyDescent="0.55000000000000004">
      <c r="O228" s="68" t="str">
        <f t="shared" si="9"/>
        <v/>
      </c>
      <c r="P228" s="63" t="str">
        <f t="shared" si="10"/>
        <v/>
      </c>
      <c r="Q228" s="63" t="str">
        <f t="shared" si="11"/>
        <v/>
      </c>
    </row>
    <row r="229" spans="15:17" x14ac:dyDescent="0.55000000000000004">
      <c r="O229" s="68" t="str">
        <f t="shared" si="9"/>
        <v/>
      </c>
      <c r="P229" s="63" t="str">
        <f t="shared" si="10"/>
        <v/>
      </c>
      <c r="Q229" s="63" t="str">
        <f t="shared" si="11"/>
        <v/>
      </c>
    </row>
    <row r="230" spans="15:17" x14ac:dyDescent="0.55000000000000004">
      <c r="O230" s="68" t="str">
        <f t="shared" si="9"/>
        <v/>
      </c>
      <c r="P230" s="63" t="str">
        <f t="shared" si="10"/>
        <v/>
      </c>
      <c r="Q230" s="63" t="str">
        <f t="shared" si="11"/>
        <v/>
      </c>
    </row>
    <row r="231" spans="15:17" x14ac:dyDescent="0.55000000000000004">
      <c r="O231" s="68" t="str">
        <f t="shared" si="9"/>
        <v/>
      </c>
      <c r="P231" s="63" t="str">
        <f t="shared" si="10"/>
        <v/>
      </c>
      <c r="Q231" s="63" t="str">
        <f t="shared" si="11"/>
        <v/>
      </c>
    </row>
    <row r="232" spans="15:17" x14ac:dyDescent="0.55000000000000004">
      <c r="O232" s="68" t="str">
        <f t="shared" si="9"/>
        <v/>
      </c>
      <c r="P232" s="63" t="str">
        <f t="shared" si="10"/>
        <v/>
      </c>
      <c r="Q232" s="63" t="str">
        <f t="shared" si="11"/>
        <v/>
      </c>
    </row>
    <row r="233" spans="15:17" x14ac:dyDescent="0.55000000000000004">
      <c r="O233" s="68" t="str">
        <f t="shared" si="9"/>
        <v/>
      </c>
      <c r="P233" s="63" t="str">
        <f t="shared" si="10"/>
        <v/>
      </c>
      <c r="Q233" s="63" t="str">
        <f t="shared" si="11"/>
        <v/>
      </c>
    </row>
    <row r="234" spans="15:17" x14ac:dyDescent="0.55000000000000004">
      <c r="O234" s="68" t="str">
        <f t="shared" si="9"/>
        <v/>
      </c>
      <c r="P234" s="63" t="str">
        <f t="shared" si="10"/>
        <v/>
      </c>
      <c r="Q234" s="63" t="str">
        <f t="shared" si="11"/>
        <v/>
      </c>
    </row>
    <row r="235" spans="15:17" x14ac:dyDescent="0.55000000000000004">
      <c r="O235" s="68" t="str">
        <f t="shared" si="9"/>
        <v/>
      </c>
      <c r="P235" s="63" t="str">
        <f t="shared" si="10"/>
        <v/>
      </c>
      <c r="Q235" s="63" t="str">
        <f t="shared" si="11"/>
        <v/>
      </c>
    </row>
    <row r="236" spans="15:17" x14ac:dyDescent="0.55000000000000004">
      <c r="O236" s="68" t="str">
        <f t="shared" si="9"/>
        <v/>
      </c>
      <c r="P236" s="63" t="str">
        <f t="shared" si="10"/>
        <v/>
      </c>
      <c r="Q236" s="63" t="str">
        <f t="shared" si="11"/>
        <v/>
      </c>
    </row>
    <row r="237" spans="15:17" x14ac:dyDescent="0.55000000000000004">
      <c r="O237" s="68" t="str">
        <f t="shared" si="9"/>
        <v/>
      </c>
      <c r="P237" s="63" t="str">
        <f t="shared" si="10"/>
        <v/>
      </c>
      <c r="Q237" s="63" t="str">
        <f t="shared" si="11"/>
        <v/>
      </c>
    </row>
    <row r="238" spans="15:17" x14ac:dyDescent="0.55000000000000004">
      <c r="O238" s="68" t="str">
        <f t="shared" si="9"/>
        <v/>
      </c>
      <c r="P238" s="63" t="str">
        <f t="shared" si="10"/>
        <v/>
      </c>
      <c r="Q238" s="63" t="str">
        <f t="shared" si="11"/>
        <v/>
      </c>
    </row>
    <row r="239" spans="15:17" x14ac:dyDescent="0.55000000000000004">
      <c r="O239" s="68" t="str">
        <f t="shared" si="9"/>
        <v/>
      </c>
      <c r="P239" s="63" t="str">
        <f t="shared" si="10"/>
        <v/>
      </c>
      <c r="Q239" s="63" t="str">
        <f t="shared" si="11"/>
        <v/>
      </c>
    </row>
    <row r="240" spans="15:17" x14ac:dyDescent="0.55000000000000004">
      <c r="O240" s="68" t="str">
        <f t="shared" si="9"/>
        <v/>
      </c>
      <c r="P240" s="63" t="str">
        <f t="shared" si="10"/>
        <v/>
      </c>
      <c r="Q240" s="63" t="str">
        <f t="shared" si="11"/>
        <v/>
      </c>
    </row>
    <row r="241" spans="15:17" x14ac:dyDescent="0.55000000000000004">
      <c r="O241" s="68" t="str">
        <f t="shared" si="9"/>
        <v/>
      </c>
      <c r="P241" s="63" t="str">
        <f t="shared" si="10"/>
        <v/>
      </c>
      <c r="Q241" s="63" t="str">
        <f t="shared" si="11"/>
        <v/>
      </c>
    </row>
    <row r="242" spans="15:17" x14ac:dyDescent="0.55000000000000004">
      <c r="O242" s="68" t="str">
        <f t="shared" si="9"/>
        <v/>
      </c>
      <c r="P242" s="63" t="str">
        <f t="shared" si="10"/>
        <v/>
      </c>
      <c r="Q242" s="63" t="str">
        <f t="shared" si="11"/>
        <v/>
      </c>
    </row>
    <row r="243" spans="15:17" x14ac:dyDescent="0.55000000000000004">
      <c r="O243" s="68" t="str">
        <f t="shared" si="9"/>
        <v/>
      </c>
      <c r="P243" s="63" t="str">
        <f t="shared" si="10"/>
        <v/>
      </c>
      <c r="Q243" s="63" t="str">
        <f t="shared" si="11"/>
        <v/>
      </c>
    </row>
    <row r="244" spans="15:17" x14ac:dyDescent="0.55000000000000004">
      <c r="O244" s="68" t="str">
        <f t="shared" si="9"/>
        <v/>
      </c>
      <c r="P244" s="63" t="str">
        <f t="shared" si="10"/>
        <v/>
      </c>
      <c r="Q244" s="63" t="str">
        <f t="shared" si="11"/>
        <v/>
      </c>
    </row>
    <row r="245" spans="15:17" x14ac:dyDescent="0.55000000000000004">
      <c r="O245" s="68" t="str">
        <f t="shared" si="9"/>
        <v/>
      </c>
      <c r="P245" s="63" t="str">
        <f t="shared" si="10"/>
        <v/>
      </c>
      <c r="Q245" s="63" t="str">
        <f t="shared" si="11"/>
        <v/>
      </c>
    </row>
    <row r="246" spans="15:17" x14ac:dyDescent="0.55000000000000004">
      <c r="O246" s="68" t="str">
        <f t="shared" si="9"/>
        <v/>
      </c>
      <c r="P246" s="63" t="str">
        <f t="shared" si="10"/>
        <v/>
      </c>
      <c r="Q246" s="63" t="str">
        <f t="shared" si="11"/>
        <v/>
      </c>
    </row>
    <row r="247" spans="15:17" x14ac:dyDescent="0.55000000000000004">
      <c r="O247" s="68" t="str">
        <f t="shared" si="9"/>
        <v/>
      </c>
      <c r="P247" s="63" t="str">
        <f t="shared" si="10"/>
        <v/>
      </c>
      <c r="Q247" s="63" t="str">
        <f t="shared" si="11"/>
        <v/>
      </c>
    </row>
    <row r="248" spans="15:17" x14ac:dyDescent="0.55000000000000004">
      <c r="O248" s="68" t="str">
        <f t="shared" si="9"/>
        <v/>
      </c>
      <c r="P248" s="63" t="str">
        <f t="shared" si="10"/>
        <v/>
      </c>
      <c r="Q248" s="63" t="str">
        <f t="shared" si="11"/>
        <v/>
      </c>
    </row>
    <row r="249" spans="15:17" x14ac:dyDescent="0.55000000000000004">
      <c r="O249" s="68" t="str">
        <f t="shared" si="9"/>
        <v/>
      </c>
      <c r="P249" s="63" t="str">
        <f t="shared" si="10"/>
        <v/>
      </c>
      <c r="Q249" s="63" t="str">
        <f t="shared" si="11"/>
        <v/>
      </c>
    </row>
    <row r="250" spans="15:17" x14ac:dyDescent="0.55000000000000004">
      <c r="O250" s="68" t="str">
        <f t="shared" si="9"/>
        <v/>
      </c>
      <c r="P250" s="63" t="str">
        <f t="shared" si="10"/>
        <v/>
      </c>
      <c r="Q250" s="63" t="str">
        <f t="shared" si="11"/>
        <v/>
      </c>
    </row>
    <row r="251" spans="15:17" x14ac:dyDescent="0.55000000000000004">
      <c r="O251" s="68" t="str">
        <f t="shared" si="9"/>
        <v/>
      </c>
      <c r="P251" s="63" t="str">
        <f t="shared" si="10"/>
        <v/>
      </c>
      <c r="Q251" s="63" t="str">
        <f t="shared" si="11"/>
        <v/>
      </c>
    </row>
    <row r="252" spans="15:17" x14ac:dyDescent="0.55000000000000004">
      <c r="O252" s="68" t="str">
        <f t="shared" si="9"/>
        <v/>
      </c>
      <c r="P252" s="63" t="str">
        <f t="shared" si="10"/>
        <v/>
      </c>
      <c r="Q252" s="63" t="str">
        <f t="shared" si="11"/>
        <v/>
      </c>
    </row>
    <row r="253" spans="15:17" x14ac:dyDescent="0.55000000000000004">
      <c r="O253" s="68" t="str">
        <f t="shared" si="9"/>
        <v/>
      </c>
      <c r="P253" s="63" t="str">
        <f t="shared" si="10"/>
        <v/>
      </c>
      <c r="Q253" s="63" t="str">
        <f t="shared" si="11"/>
        <v/>
      </c>
    </row>
    <row r="254" spans="15:17" x14ac:dyDescent="0.55000000000000004">
      <c r="O254" s="68" t="str">
        <f t="shared" si="9"/>
        <v/>
      </c>
      <c r="P254" s="63" t="str">
        <f t="shared" si="10"/>
        <v/>
      </c>
      <c r="Q254" s="63" t="str">
        <f t="shared" si="11"/>
        <v/>
      </c>
    </row>
    <row r="255" spans="15:17" x14ac:dyDescent="0.55000000000000004">
      <c r="O255" s="68" t="str">
        <f t="shared" si="9"/>
        <v/>
      </c>
      <c r="P255" s="63" t="str">
        <f t="shared" si="10"/>
        <v/>
      </c>
      <c r="Q255" s="63" t="str">
        <f t="shared" si="11"/>
        <v/>
      </c>
    </row>
    <row r="256" spans="15:17" x14ac:dyDescent="0.55000000000000004">
      <c r="O256" s="68" t="str">
        <f t="shared" si="9"/>
        <v/>
      </c>
      <c r="P256" s="63" t="str">
        <f t="shared" si="10"/>
        <v/>
      </c>
      <c r="Q256" s="63" t="str">
        <f t="shared" si="11"/>
        <v/>
      </c>
    </row>
    <row r="257" spans="15:17" x14ac:dyDescent="0.55000000000000004">
      <c r="O257" s="68" t="str">
        <f t="shared" si="9"/>
        <v/>
      </c>
      <c r="P257" s="63" t="str">
        <f t="shared" si="10"/>
        <v/>
      </c>
      <c r="Q257" s="63" t="str">
        <f t="shared" si="11"/>
        <v/>
      </c>
    </row>
    <row r="258" spans="15:17" x14ac:dyDescent="0.55000000000000004">
      <c r="O258" s="68" t="str">
        <f t="shared" si="9"/>
        <v/>
      </c>
      <c r="P258" s="63" t="str">
        <f t="shared" si="10"/>
        <v/>
      </c>
      <c r="Q258" s="63" t="str">
        <f t="shared" si="11"/>
        <v/>
      </c>
    </row>
    <row r="259" spans="15:17" x14ac:dyDescent="0.55000000000000004">
      <c r="O259" s="68" t="str">
        <f t="shared" si="9"/>
        <v/>
      </c>
      <c r="P259" s="63" t="str">
        <f t="shared" si="10"/>
        <v/>
      </c>
      <c r="Q259" s="63" t="str">
        <f t="shared" si="11"/>
        <v/>
      </c>
    </row>
    <row r="260" spans="15:17" x14ac:dyDescent="0.55000000000000004">
      <c r="O260" s="68" t="str">
        <f t="shared" si="9"/>
        <v/>
      </c>
      <c r="P260" s="63" t="str">
        <f t="shared" si="10"/>
        <v/>
      </c>
      <c r="Q260" s="63" t="str">
        <f t="shared" si="11"/>
        <v/>
      </c>
    </row>
    <row r="261" spans="15:17" x14ac:dyDescent="0.55000000000000004">
      <c r="O261" s="68" t="str">
        <f t="shared" si="9"/>
        <v/>
      </c>
      <c r="P261" s="63" t="str">
        <f t="shared" si="10"/>
        <v/>
      </c>
      <c r="Q261" s="63" t="str">
        <f t="shared" si="11"/>
        <v/>
      </c>
    </row>
    <row r="262" spans="15:17" x14ac:dyDescent="0.55000000000000004">
      <c r="O262" s="68" t="str">
        <f t="shared" ref="O262:O325" si="12">IF(AND(A262="", H262=""), "", IF(A262=H262, A262, "Discrepancy"))</f>
        <v/>
      </c>
      <c r="P262" s="63" t="str">
        <f t="shared" ref="P262:P325" si="13">IF(AND($A262="", $H262=""), "", D262+E262+K262+L262)</f>
        <v/>
      </c>
      <c r="Q262" s="63" t="str">
        <f t="shared" ref="Q262:Q325" si="14">IF(AND($A262="", $H262=""), "", F262+G262+M262+N262)</f>
        <v/>
      </c>
    </row>
    <row r="263" spans="15:17" x14ac:dyDescent="0.55000000000000004">
      <c r="O263" s="68" t="str">
        <f t="shared" si="12"/>
        <v/>
      </c>
      <c r="P263" s="63" t="str">
        <f t="shared" si="13"/>
        <v/>
      </c>
      <c r="Q263" s="63" t="str">
        <f t="shared" si="14"/>
        <v/>
      </c>
    </row>
    <row r="264" spans="15:17" x14ac:dyDescent="0.55000000000000004">
      <c r="O264" s="68" t="str">
        <f t="shared" si="12"/>
        <v/>
      </c>
      <c r="P264" s="63" t="str">
        <f t="shared" si="13"/>
        <v/>
      </c>
      <c r="Q264" s="63" t="str">
        <f t="shared" si="14"/>
        <v/>
      </c>
    </row>
    <row r="265" spans="15:17" x14ac:dyDescent="0.55000000000000004">
      <c r="O265" s="68" t="str">
        <f t="shared" si="12"/>
        <v/>
      </c>
      <c r="P265" s="63" t="str">
        <f t="shared" si="13"/>
        <v/>
      </c>
      <c r="Q265" s="63" t="str">
        <f t="shared" si="14"/>
        <v/>
      </c>
    </row>
    <row r="266" spans="15:17" x14ac:dyDescent="0.55000000000000004">
      <c r="O266" s="68" t="str">
        <f t="shared" si="12"/>
        <v/>
      </c>
      <c r="P266" s="63" t="str">
        <f t="shared" si="13"/>
        <v/>
      </c>
      <c r="Q266" s="63" t="str">
        <f t="shared" si="14"/>
        <v/>
      </c>
    </row>
    <row r="267" spans="15:17" x14ac:dyDescent="0.55000000000000004">
      <c r="O267" s="68" t="str">
        <f t="shared" si="12"/>
        <v/>
      </c>
      <c r="P267" s="63" t="str">
        <f t="shared" si="13"/>
        <v/>
      </c>
      <c r="Q267" s="63" t="str">
        <f t="shared" si="14"/>
        <v/>
      </c>
    </row>
    <row r="268" spans="15:17" x14ac:dyDescent="0.55000000000000004">
      <c r="O268" s="68" t="str">
        <f t="shared" si="12"/>
        <v/>
      </c>
      <c r="P268" s="63" t="str">
        <f t="shared" si="13"/>
        <v/>
      </c>
      <c r="Q268" s="63" t="str">
        <f t="shared" si="14"/>
        <v/>
      </c>
    </row>
    <row r="269" spans="15:17" x14ac:dyDescent="0.55000000000000004">
      <c r="O269" s="68" t="str">
        <f t="shared" si="12"/>
        <v/>
      </c>
      <c r="P269" s="63" t="str">
        <f t="shared" si="13"/>
        <v/>
      </c>
      <c r="Q269" s="63" t="str">
        <f t="shared" si="14"/>
        <v/>
      </c>
    </row>
    <row r="270" spans="15:17" x14ac:dyDescent="0.55000000000000004">
      <c r="O270" s="68" t="str">
        <f t="shared" si="12"/>
        <v/>
      </c>
      <c r="P270" s="63" t="str">
        <f t="shared" si="13"/>
        <v/>
      </c>
      <c r="Q270" s="63" t="str">
        <f t="shared" si="14"/>
        <v/>
      </c>
    </row>
    <row r="271" spans="15:17" x14ac:dyDescent="0.55000000000000004">
      <c r="O271" s="68" t="str">
        <f t="shared" si="12"/>
        <v/>
      </c>
      <c r="P271" s="63" t="str">
        <f t="shared" si="13"/>
        <v/>
      </c>
      <c r="Q271" s="63" t="str">
        <f t="shared" si="14"/>
        <v/>
      </c>
    </row>
    <row r="272" spans="15:17" x14ac:dyDescent="0.55000000000000004">
      <c r="O272" s="68" t="str">
        <f t="shared" si="12"/>
        <v/>
      </c>
      <c r="P272" s="63" t="str">
        <f t="shared" si="13"/>
        <v/>
      </c>
      <c r="Q272" s="63" t="str">
        <f t="shared" si="14"/>
        <v/>
      </c>
    </row>
    <row r="273" spans="15:17" x14ac:dyDescent="0.55000000000000004">
      <c r="O273" s="68" t="str">
        <f t="shared" si="12"/>
        <v/>
      </c>
      <c r="P273" s="63" t="str">
        <f t="shared" si="13"/>
        <v/>
      </c>
      <c r="Q273" s="63" t="str">
        <f t="shared" si="14"/>
        <v/>
      </c>
    </row>
    <row r="274" spans="15:17" x14ac:dyDescent="0.55000000000000004">
      <c r="O274" s="68" t="str">
        <f t="shared" si="12"/>
        <v/>
      </c>
      <c r="P274" s="63" t="str">
        <f t="shared" si="13"/>
        <v/>
      </c>
      <c r="Q274" s="63" t="str">
        <f t="shared" si="14"/>
        <v/>
      </c>
    </row>
    <row r="275" spans="15:17" x14ac:dyDescent="0.55000000000000004">
      <c r="O275" s="68" t="str">
        <f t="shared" si="12"/>
        <v/>
      </c>
      <c r="P275" s="63" t="str">
        <f t="shared" si="13"/>
        <v/>
      </c>
      <c r="Q275" s="63" t="str">
        <f t="shared" si="14"/>
        <v/>
      </c>
    </row>
    <row r="276" spans="15:17" x14ac:dyDescent="0.55000000000000004">
      <c r="O276" s="68" t="str">
        <f t="shared" si="12"/>
        <v/>
      </c>
      <c r="P276" s="63" t="str">
        <f t="shared" si="13"/>
        <v/>
      </c>
      <c r="Q276" s="63" t="str">
        <f t="shared" si="14"/>
        <v/>
      </c>
    </row>
    <row r="277" spans="15:17" x14ac:dyDescent="0.55000000000000004">
      <c r="O277" s="68" t="str">
        <f t="shared" si="12"/>
        <v/>
      </c>
      <c r="P277" s="63" t="str">
        <f t="shared" si="13"/>
        <v/>
      </c>
      <c r="Q277" s="63" t="str">
        <f t="shared" si="14"/>
        <v/>
      </c>
    </row>
    <row r="278" spans="15:17" x14ac:dyDescent="0.55000000000000004">
      <c r="O278" s="68" t="str">
        <f t="shared" si="12"/>
        <v/>
      </c>
      <c r="P278" s="63" t="str">
        <f t="shared" si="13"/>
        <v/>
      </c>
      <c r="Q278" s="63" t="str">
        <f t="shared" si="14"/>
        <v/>
      </c>
    </row>
    <row r="279" spans="15:17" x14ac:dyDescent="0.55000000000000004">
      <c r="O279" s="68" t="str">
        <f t="shared" si="12"/>
        <v/>
      </c>
      <c r="P279" s="63" t="str">
        <f t="shared" si="13"/>
        <v/>
      </c>
      <c r="Q279" s="63" t="str">
        <f t="shared" si="14"/>
        <v/>
      </c>
    </row>
    <row r="280" spans="15:17" x14ac:dyDescent="0.55000000000000004">
      <c r="O280" s="68" t="str">
        <f t="shared" si="12"/>
        <v/>
      </c>
      <c r="P280" s="63" t="str">
        <f t="shared" si="13"/>
        <v/>
      </c>
      <c r="Q280" s="63" t="str">
        <f t="shared" si="14"/>
        <v/>
      </c>
    </row>
    <row r="281" spans="15:17" x14ac:dyDescent="0.55000000000000004">
      <c r="O281" s="68" t="str">
        <f t="shared" si="12"/>
        <v/>
      </c>
      <c r="P281" s="63" t="str">
        <f t="shared" si="13"/>
        <v/>
      </c>
      <c r="Q281" s="63" t="str">
        <f t="shared" si="14"/>
        <v/>
      </c>
    </row>
    <row r="282" spans="15:17" x14ac:dyDescent="0.55000000000000004">
      <c r="O282" s="68" t="str">
        <f t="shared" si="12"/>
        <v/>
      </c>
      <c r="P282" s="63" t="str">
        <f t="shared" si="13"/>
        <v/>
      </c>
      <c r="Q282" s="63" t="str">
        <f t="shared" si="14"/>
        <v/>
      </c>
    </row>
    <row r="283" spans="15:17" x14ac:dyDescent="0.55000000000000004">
      <c r="O283" s="68" t="str">
        <f t="shared" si="12"/>
        <v/>
      </c>
      <c r="P283" s="63" t="str">
        <f t="shared" si="13"/>
        <v/>
      </c>
      <c r="Q283" s="63" t="str">
        <f t="shared" si="14"/>
        <v/>
      </c>
    </row>
    <row r="284" spans="15:17" x14ac:dyDescent="0.55000000000000004">
      <c r="O284" s="68" t="str">
        <f t="shared" si="12"/>
        <v/>
      </c>
      <c r="P284" s="63" t="str">
        <f t="shared" si="13"/>
        <v/>
      </c>
      <c r="Q284" s="63" t="str">
        <f t="shared" si="14"/>
        <v/>
      </c>
    </row>
    <row r="285" spans="15:17" x14ac:dyDescent="0.55000000000000004">
      <c r="O285" s="68" t="str">
        <f t="shared" si="12"/>
        <v/>
      </c>
      <c r="P285" s="63" t="str">
        <f t="shared" si="13"/>
        <v/>
      </c>
      <c r="Q285" s="63" t="str">
        <f t="shared" si="14"/>
        <v/>
      </c>
    </row>
    <row r="286" spans="15:17" x14ac:dyDescent="0.55000000000000004">
      <c r="O286" s="68" t="str">
        <f t="shared" si="12"/>
        <v/>
      </c>
      <c r="P286" s="63" t="str">
        <f t="shared" si="13"/>
        <v/>
      </c>
      <c r="Q286" s="63" t="str">
        <f t="shared" si="14"/>
        <v/>
      </c>
    </row>
    <row r="287" spans="15:17" x14ac:dyDescent="0.55000000000000004">
      <c r="O287" s="68" t="str">
        <f t="shared" si="12"/>
        <v/>
      </c>
      <c r="P287" s="63" t="str">
        <f t="shared" si="13"/>
        <v/>
      </c>
      <c r="Q287" s="63" t="str">
        <f t="shared" si="14"/>
        <v/>
      </c>
    </row>
    <row r="288" spans="15:17" x14ac:dyDescent="0.55000000000000004">
      <c r="O288" s="68" t="str">
        <f t="shared" si="12"/>
        <v/>
      </c>
      <c r="P288" s="63" t="str">
        <f t="shared" si="13"/>
        <v/>
      </c>
      <c r="Q288" s="63" t="str">
        <f t="shared" si="14"/>
        <v/>
      </c>
    </row>
    <row r="289" spans="15:17" x14ac:dyDescent="0.55000000000000004">
      <c r="O289" s="68" t="str">
        <f t="shared" si="12"/>
        <v/>
      </c>
      <c r="P289" s="63" t="str">
        <f t="shared" si="13"/>
        <v/>
      </c>
      <c r="Q289" s="63" t="str">
        <f t="shared" si="14"/>
        <v/>
      </c>
    </row>
    <row r="290" spans="15:17" x14ac:dyDescent="0.55000000000000004">
      <c r="O290" s="68" t="str">
        <f t="shared" si="12"/>
        <v/>
      </c>
      <c r="P290" s="63" t="str">
        <f t="shared" si="13"/>
        <v/>
      </c>
      <c r="Q290" s="63" t="str">
        <f t="shared" si="14"/>
        <v/>
      </c>
    </row>
    <row r="291" spans="15:17" x14ac:dyDescent="0.55000000000000004">
      <c r="O291" s="68" t="str">
        <f t="shared" si="12"/>
        <v/>
      </c>
      <c r="P291" s="63" t="str">
        <f t="shared" si="13"/>
        <v/>
      </c>
      <c r="Q291" s="63" t="str">
        <f t="shared" si="14"/>
        <v/>
      </c>
    </row>
    <row r="292" spans="15:17" x14ac:dyDescent="0.55000000000000004">
      <c r="O292" s="68" t="str">
        <f t="shared" si="12"/>
        <v/>
      </c>
      <c r="P292" s="63" t="str">
        <f t="shared" si="13"/>
        <v/>
      </c>
      <c r="Q292" s="63" t="str">
        <f t="shared" si="14"/>
        <v/>
      </c>
    </row>
    <row r="293" spans="15:17" x14ac:dyDescent="0.55000000000000004">
      <c r="O293" s="68" t="str">
        <f t="shared" si="12"/>
        <v/>
      </c>
      <c r="P293" s="63" t="str">
        <f t="shared" si="13"/>
        <v/>
      </c>
      <c r="Q293" s="63" t="str">
        <f t="shared" si="14"/>
        <v/>
      </c>
    </row>
    <row r="294" spans="15:17" x14ac:dyDescent="0.55000000000000004">
      <c r="O294" s="68" t="str">
        <f t="shared" si="12"/>
        <v/>
      </c>
      <c r="P294" s="63" t="str">
        <f t="shared" si="13"/>
        <v/>
      </c>
      <c r="Q294" s="63" t="str">
        <f t="shared" si="14"/>
        <v/>
      </c>
    </row>
    <row r="295" spans="15:17" x14ac:dyDescent="0.55000000000000004">
      <c r="O295" s="68" t="str">
        <f t="shared" si="12"/>
        <v/>
      </c>
      <c r="P295" s="63" t="str">
        <f t="shared" si="13"/>
        <v/>
      </c>
      <c r="Q295" s="63" t="str">
        <f t="shared" si="14"/>
        <v/>
      </c>
    </row>
    <row r="296" spans="15:17" x14ac:dyDescent="0.55000000000000004">
      <c r="O296" s="68" t="str">
        <f t="shared" si="12"/>
        <v/>
      </c>
      <c r="P296" s="63" t="str">
        <f t="shared" si="13"/>
        <v/>
      </c>
      <c r="Q296" s="63" t="str">
        <f t="shared" si="14"/>
        <v/>
      </c>
    </row>
    <row r="297" spans="15:17" x14ac:dyDescent="0.55000000000000004">
      <c r="O297" s="68" t="str">
        <f t="shared" si="12"/>
        <v/>
      </c>
      <c r="P297" s="63" t="str">
        <f t="shared" si="13"/>
        <v/>
      </c>
      <c r="Q297" s="63" t="str">
        <f t="shared" si="14"/>
        <v/>
      </c>
    </row>
    <row r="298" spans="15:17" x14ac:dyDescent="0.55000000000000004">
      <c r="O298" s="68" t="str">
        <f t="shared" si="12"/>
        <v/>
      </c>
      <c r="P298" s="63" t="str">
        <f t="shared" si="13"/>
        <v/>
      </c>
      <c r="Q298" s="63" t="str">
        <f t="shared" si="14"/>
        <v/>
      </c>
    </row>
    <row r="299" spans="15:17" x14ac:dyDescent="0.55000000000000004">
      <c r="O299" s="68" t="str">
        <f t="shared" si="12"/>
        <v/>
      </c>
      <c r="P299" s="63" t="str">
        <f t="shared" si="13"/>
        <v/>
      </c>
      <c r="Q299" s="63" t="str">
        <f t="shared" si="14"/>
        <v/>
      </c>
    </row>
    <row r="300" spans="15:17" x14ac:dyDescent="0.55000000000000004">
      <c r="O300" s="68" t="str">
        <f t="shared" si="12"/>
        <v/>
      </c>
      <c r="P300" s="63" t="str">
        <f t="shared" si="13"/>
        <v/>
      </c>
      <c r="Q300" s="63" t="str">
        <f t="shared" si="14"/>
        <v/>
      </c>
    </row>
    <row r="301" spans="15:17" x14ac:dyDescent="0.55000000000000004">
      <c r="O301" s="68" t="str">
        <f t="shared" si="12"/>
        <v/>
      </c>
      <c r="P301" s="63" t="str">
        <f t="shared" si="13"/>
        <v/>
      </c>
      <c r="Q301" s="63" t="str">
        <f t="shared" si="14"/>
        <v/>
      </c>
    </row>
    <row r="302" spans="15:17" x14ac:dyDescent="0.55000000000000004">
      <c r="O302" s="68" t="str">
        <f t="shared" si="12"/>
        <v/>
      </c>
      <c r="P302" s="63" t="str">
        <f t="shared" si="13"/>
        <v/>
      </c>
      <c r="Q302" s="63" t="str">
        <f t="shared" si="14"/>
        <v/>
      </c>
    </row>
    <row r="303" spans="15:17" x14ac:dyDescent="0.55000000000000004">
      <c r="O303" s="68" t="str">
        <f t="shared" si="12"/>
        <v/>
      </c>
      <c r="P303" s="63" t="str">
        <f t="shared" si="13"/>
        <v/>
      </c>
      <c r="Q303" s="63" t="str">
        <f t="shared" si="14"/>
        <v/>
      </c>
    </row>
    <row r="304" spans="15:17" x14ac:dyDescent="0.55000000000000004">
      <c r="O304" s="68" t="str">
        <f t="shared" si="12"/>
        <v/>
      </c>
      <c r="P304" s="63" t="str">
        <f t="shared" si="13"/>
        <v/>
      </c>
      <c r="Q304" s="63" t="str">
        <f t="shared" si="14"/>
        <v/>
      </c>
    </row>
    <row r="305" spans="15:17" x14ac:dyDescent="0.55000000000000004">
      <c r="O305" s="68" t="str">
        <f t="shared" si="12"/>
        <v/>
      </c>
      <c r="P305" s="63" t="str">
        <f t="shared" si="13"/>
        <v/>
      </c>
      <c r="Q305" s="63" t="str">
        <f t="shared" si="14"/>
        <v/>
      </c>
    </row>
    <row r="306" spans="15:17" x14ac:dyDescent="0.55000000000000004">
      <c r="O306" s="68" t="str">
        <f t="shared" si="12"/>
        <v/>
      </c>
      <c r="P306" s="63" t="str">
        <f t="shared" si="13"/>
        <v/>
      </c>
      <c r="Q306" s="63" t="str">
        <f t="shared" si="14"/>
        <v/>
      </c>
    </row>
    <row r="307" spans="15:17" x14ac:dyDescent="0.55000000000000004">
      <c r="O307" s="68" t="str">
        <f t="shared" si="12"/>
        <v/>
      </c>
      <c r="P307" s="63" t="str">
        <f t="shared" si="13"/>
        <v/>
      </c>
      <c r="Q307" s="63" t="str">
        <f t="shared" si="14"/>
        <v/>
      </c>
    </row>
    <row r="308" spans="15:17" x14ac:dyDescent="0.55000000000000004">
      <c r="O308" s="68" t="str">
        <f t="shared" si="12"/>
        <v/>
      </c>
      <c r="P308" s="63" t="str">
        <f t="shared" si="13"/>
        <v/>
      </c>
      <c r="Q308" s="63" t="str">
        <f t="shared" si="14"/>
        <v/>
      </c>
    </row>
    <row r="309" spans="15:17" x14ac:dyDescent="0.55000000000000004">
      <c r="O309" s="68" t="str">
        <f t="shared" si="12"/>
        <v/>
      </c>
      <c r="P309" s="63" t="str">
        <f t="shared" si="13"/>
        <v/>
      </c>
      <c r="Q309" s="63" t="str">
        <f t="shared" si="14"/>
        <v/>
      </c>
    </row>
    <row r="310" spans="15:17" x14ac:dyDescent="0.55000000000000004">
      <c r="O310" s="68" t="str">
        <f t="shared" si="12"/>
        <v/>
      </c>
      <c r="P310" s="63" t="str">
        <f t="shared" si="13"/>
        <v/>
      </c>
      <c r="Q310" s="63" t="str">
        <f t="shared" si="14"/>
        <v/>
      </c>
    </row>
    <row r="311" spans="15:17" x14ac:dyDescent="0.55000000000000004">
      <c r="O311" s="68" t="str">
        <f t="shared" si="12"/>
        <v/>
      </c>
      <c r="P311" s="63" t="str">
        <f t="shared" si="13"/>
        <v/>
      </c>
      <c r="Q311" s="63" t="str">
        <f t="shared" si="14"/>
        <v/>
      </c>
    </row>
    <row r="312" spans="15:17" x14ac:dyDescent="0.55000000000000004">
      <c r="O312" s="68" t="str">
        <f t="shared" si="12"/>
        <v/>
      </c>
      <c r="P312" s="63" t="str">
        <f t="shared" si="13"/>
        <v/>
      </c>
      <c r="Q312" s="63" t="str">
        <f t="shared" si="14"/>
        <v/>
      </c>
    </row>
    <row r="313" spans="15:17" x14ac:dyDescent="0.55000000000000004">
      <c r="O313" s="68" t="str">
        <f t="shared" si="12"/>
        <v/>
      </c>
      <c r="P313" s="63" t="str">
        <f t="shared" si="13"/>
        <v/>
      </c>
      <c r="Q313" s="63" t="str">
        <f t="shared" si="14"/>
        <v/>
      </c>
    </row>
    <row r="314" spans="15:17" x14ac:dyDescent="0.55000000000000004">
      <c r="O314" s="68" t="str">
        <f t="shared" si="12"/>
        <v/>
      </c>
      <c r="P314" s="63" t="str">
        <f t="shared" si="13"/>
        <v/>
      </c>
      <c r="Q314" s="63" t="str">
        <f t="shared" si="14"/>
        <v/>
      </c>
    </row>
    <row r="315" spans="15:17" x14ac:dyDescent="0.55000000000000004">
      <c r="O315" s="68" t="str">
        <f t="shared" si="12"/>
        <v/>
      </c>
      <c r="P315" s="63" t="str">
        <f t="shared" si="13"/>
        <v/>
      </c>
      <c r="Q315" s="63" t="str">
        <f t="shared" si="14"/>
        <v/>
      </c>
    </row>
    <row r="316" spans="15:17" x14ac:dyDescent="0.55000000000000004">
      <c r="O316" s="68" t="str">
        <f t="shared" si="12"/>
        <v/>
      </c>
      <c r="P316" s="63" t="str">
        <f t="shared" si="13"/>
        <v/>
      </c>
      <c r="Q316" s="63" t="str">
        <f t="shared" si="14"/>
        <v/>
      </c>
    </row>
    <row r="317" spans="15:17" x14ac:dyDescent="0.55000000000000004">
      <c r="O317" s="68" t="str">
        <f t="shared" si="12"/>
        <v/>
      </c>
      <c r="P317" s="63" t="str">
        <f t="shared" si="13"/>
        <v/>
      </c>
      <c r="Q317" s="63" t="str">
        <f t="shared" si="14"/>
        <v/>
      </c>
    </row>
    <row r="318" spans="15:17" x14ac:dyDescent="0.55000000000000004">
      <c r="O318" s="68" t="str">
        <f t="shared" si="12"/>
        <v/>
      </c>
      <c r="P318" s="63" t="str">
        <f t="shared" si="13"/>
        <v/>
      </c>
      <c r="Q318" s="63" t="str">
        <f t="shared" si="14"/>
        <v/>
      </c>
    </row>
    <row r="319" spans="15:17" x14ac:dyDescent="0.55000000000000004">
      <c r="O319" s="68" t="str">
        <f t="shared" si="12"/>
        <v/>
      </c>
      <c r="P319" s="63" t="str">
        <f t="shared" si="13"/>
        <v/>
      </c>
      <c r="Q319" s="63" t="str">
        <f t="shared" si="14"/>
        <v/>
      </c>
    </row>
    <row r="320" spans="15:17" x14ac:dyDescent="0.55000000000000004">
      <c r="O320" s="68" t="str">
        <f t="shared" si="12"/>
        <v/>
      </c>
      <c r="P320" s="63" t="str">
        <f t="shared" si="13"/>
        <v/>
      </c>
      <c r="Q320" s="63" t="str">
        <f t="shared" si="14"/>
        <v/>
      </c>
    </row>
    <row r="321" spans="15:17" x14ac:dyDescent="0.55000000000000004">
      <c r="O321" s="68" t="str">
        <f t="shared" si="12"/>
        <v/>
      </c>
      <c r="P321" s="63" t="str">
        <f t="shared" si="13"/>
        <v/>
      </c>
      <c r="Q321" s="63" t="str">
        <f t="shared" si="14"/>
        <v/>
      </c>
    </row>
    <row r="322" spans="15:17" x14ac:dyDescent="0.55000000000000004">
      <c r="O322" s="68" t="str">
        <f t="shared" si="12"/>
        <v/>
      </c>
      <c r="P322" s="63" t="str">
        <f t="shared" si="13"/>
        <v/>
      </c>
      <c r="Q322" s="63" t="str">
        <f t="shared" si="14"/>
        <v/>
      </c>
    </row>
    <row r="323" spans="15:17" x14ac:dyDescent="0.55000000000000004">
      <c r="O323" s="68" t="str">
        <f t="shared" si="12"/>
        <v/>
      </c>
      <c r="P323" s="63" t="str">
        <f t="shared" si="13"/>
        <v/>
      </c>
      <c r="Q323" s="63" t="str">
        <f t="shared" si="14"/>
        <v/>
      </c>
    </row>
    <row r="324" spans="15:17" x14ac:dyDescent="0.55000000000000004">
      <c r="O324" s="68" t="str">
        <f t="shared" si="12"/>
        <v/>
      </c>
      <c r="P324" s="63" t="str">
        <f t="shared" si="13"/>
        <v/>
      </c>
      <c r="Q324" s="63" t="str">
        <f t="shared" si="14"/>
        <v/>
      </c>
    </row>
    <row r="325" spans="15:17" x14ac:dyDescent="0.55000000000000004">
      <c r="O325" s="68" t="str">
        <f t="shared" si="12"/>
        <v/>
      </c>
      <c r="P325" s="63" t="str">
        <f t="shared" si="13"/>
        <v/>
      </c>
      <c r="Q325" s="63" t="str">
        <f t="shared" si="14"/>
        <v/>
      </c>
    </row>
    <row r="326" spans="15:17" x14ac:dyDescent="0.55000000000000004">
      <c r="O326" s="68" t="str">
        <f t="shared" ref="O326:O389" si="15">IF(AND(A326="", H326=""), "", IF(A326=H326, A326, "Discrepancy"))</f>
        <v/>
      </c>
      <c r="P326" s="63" t="str">
        <f t="shared" ref="P326:P389" si="16">IF(AND($A326="", $H326=""), "", D326+E326+K326+L326)</f>
        <v/>
      </c>
      <c r="Q326" s="63" t="str">
        <f t="shared" ref="Q326:Q389" si="17">IF(AND($A326="", $H326=""), "", F326+G326+M326+N326)</f>
        <v/>
      </c>
    </row>
    <row r="327" spans="15:17" x14ac:dyDescent="0.55000000000000004">
      <c r="O327" s="68" t="str">
        <f t="shared" si="15"/>
        <v/>
      </c>
      <c r="P327" s="63" t="str">
        <f t="shared" si="16"/>
        <v/>
      </c>
      <c r="Q327" s="63" t="str">
        <f t="shared" si="17"/>
        <v/>
      </c>
    </row>
    <row r="328" spans="15:17" x14ac:dyDescent="0.55000000000000004">
      <c r="O328" s="68" t="str">
        <f t="shared" si="15"/>
        <v/>
      </c>
      <c r="P328" s="63" t="str">
        <f t="shared" si="16"/>
        <v/>
      </c>
      <c r="Q328" s="63" t="str">
        <f t="shared" si="17"/>
        <v/>
      </c>
    </row>
    <row r="329" spans="15:17" x14ac:dyDescent="0.55000000000000004">
      <c r="O329" s="68" t="str">
        <f t="shared" si="15"/>
        <v/>
      </c>
      <c r="P329" s="63" t="str">
        <f t="shared" si="16"/>
        <v/>
      </c>
      <c r="Q329" s="63" t="str">
        <f t="shared" si="17"/>
        <v/>
      </c>
    </row>
    <row r="330" spans="15:17" x14ac:dyDescent="0.55000000000000004">
      <c r="O330" s="68" t="str">
        <f t="shared" si="15"/>
        <v/>
      </c>
      <c r="P330" s="63" t="str">
        <f t="shared" si="16"/>
        <v/>
      </c>
      <c r="Q330" s="63" t="str">
        <f t="shared" si="17"/>
        <v/>
      </c>
    </row>
    <row r="331" spans="15:17" x14ac:dyDescent="0.55000000000000004">
      <c r="O331" s="68" t="str">
        <f t="shared" si="15"/>
        <v/>
      </c>
      <c r="P331" s="63" t="str">
        <f t="shared" si="16"/>
        <v/>
      </c>
      <c r="Q331" s="63" t="str">
        <f t="shared" si="17"/>
        <v/>
      </c>
    </row>
    <row r="332" spans="15:17" x14ac:dyDescent="0.55000000000000004">
      <c r="O332" s="68" t="str">
        <f t="shared" si="15"/>
        <v/>
      </c>
      <c r="P332" s="63" t="str">
        <f t="shared" si="16"/>
        <v/>
      </c>
      <c r="Q332" s="63" t="str">
        <f t="shared" si="17"/>
        <v/>
      </c>
    </row>
    <row r="333" spans="15:17" x14ac:dyDescent="0.55000000000000004">
      <c r="O333" s="68" t="str">
        <f t="shared" si="15"/>
        <v/>
      </c>
      <c r="P333" s="63" t="str">
        <f t="shared" si="16"/>
        <v/>
      </c>
      <c r="Q333" s="63" t="str">
        <f t="shared" si="17"/>
        <v/>
      </c>
    </row>
    <row r="334" spans="15:17" x14ac:dyDescent="0.55000000000000004">
      <c r="O334" s="68" t="str">
        <f t="shared" si="15"/>
        <v/>
      </c>
      <c r="P334" s="63" t="str">
        <f t="shared" si="16"/>
        <v/>
      </c>
      <c r="Q334" s="63" t="str">
        <f t="shared" si="17"/>
        <v/>
      </c>
    </row>
    <row r="335" spans="15:17" x14ac:dyDescent="0.55000000000000004">
      <c r="O335" s="68" t="str">
        <f t="shared" si="15"/>
        <v/>
      </c>
      <c r="P335" s="63" t="str">
        <f t="shared" si="16"/>
        <v/>
      </c>
      <c r="Q335" s="63" t="str">
        <f t="shared" si="17"/>
        <v/>
      </c>
    </row>
    <row r="336" spans="15:17" x14ac:dyDescent="0.55000000000000004">
      <c r="O336" s="68" t="str">
        <f t="shared" si="15"/>
        <v/>
      </c>
      <c r="P336" s="63" t="str">
        <f t="shared" si="16"/>
        <v/>
      </c>
      <c r="Q336" s="63" t="str">
        <f t="shared" si="17"/>
        <v/>
      </c>
    </row>
    <row r="337" spans="15:17" x14ac:dyDescent="0.55000000000000004">
      <c r="O337" s="68" t="str">
        <f t="shared" si="15"/>
        <v/>
      </c>
      <c r="P337" s="63" t="str">
        <f t="shared" si="16"/>
        <v/>
      </c>
      <c r="Q337" s="63" t="str">
        <f t="shared" si="17"/>
        <v/>
      </c>
    </row>
    <row r="338" spans="15:17" x14ac:dyDescent="0.55000000000000004">
      <c r="O338" s="68" t="str">
        <f t="shared" si="15"/>
        <v/>
      </c>
      <c r="P338" s="63" t="str">
        <f t="shared" si="16"/>
        <v/>
      </c>
      <c r="Q338" s="63" t="str">
        <f t="shared" si="17"/>
        <v/>
      </c>
    </row>
    <row r="339" spans="15:17" x14ac:dyDescent="0.55000000000000004">
      <c r="O339" s="68" t="str">
        <f t="shared" si="15"/>
        <v/>
      </c>
      <c r="P339" s="63" t="str">
        <f t="shared" si="16"/>
        <v/>
      </c>
      <c r="Q339" s="63" t="str">
        <f t="shared" si="17"/>
        <v/>
      </c>
    </row>
    <row r="340" spans="15:17" x14ac:dyDescent="0.55000000000000004">
      <c r="O340" s="68" t="str">
        <f t="shared" si="15"/>
        <v/>
      </c>
      <c r="P340" s="63" t="str">
        <f t="shared" si="16"/>
        <v/>
      </c>
      <c r="Q340" s="63" t="str">
        <f t="shared" si="17"/>
        <v/>
      </c>
    </row>
    <row r="341" spans="15:17" x14ac:dyDescent="0.55000000000000004">
      <c r="O341" s="68" t="str">
        <f t="shared" si="15"/>
        <v/>
      </c>
      <c r="P341" s="63" t="str">
        <f t="shared" si="16"/>
        <v/>
      </c>
      <c r="Q341" s="63" t="str">
        <f t="shared" si="17"/>
        <v/>
      </c>
    </row>
    <row r="342" spans="15:17" x14ac:dyDescent="0.55000000000000004">
      <c r="O342" s="68" t="str">
        <f t="shared" si="15"/>
        <v/>
      </c>
      <c r="P342" s="63" t="str">
        <f t="shared" si="16"/>
        <v/>
      </c>
      <c r="Q342" s="63" t="str">
        <f t="shared" si="17"/>
        <v/>
      </c>
    </row>
    <row r="343" spans="15:17" x14ac:dyDescent="0.55000000000000004">
      <c r="O343" s="68" t="str">
        <f t="shared" si="15"/>
        <v/>
      </c>
      <c r="P343" s="63" t="str">
        <f t="shared" si="16"/>
        <v/>
      </c>
      <c r="Q343" s="63" t="str">
        <f t="shared" si="17"/>
        <v/>
      </c>
    </row>
    <row r="344" spans="15:17" x14ac:dyDescent="0.55000000000000004">
      <c r="O344" s="68" t="str">
        <f t="shared" si="15"/>
        <v/>
      </c>
      <c r="P344" s="63" t="str">
        <f t="shared" si="16"/>
        <v/>
      </c>
      <c r="Q344" s="63" t="str">
        <f t="shared" si="17"/>
        <v/>
      </c>
    </row>
    <row r="345" spans="15:17" x14ac:dyDescent="0.55000000000000004">
      <c r="O345" s="68" t="str">
        <f t="shared" si="15"/>
        <v/>
      </c>
      <c r="P345" s="63" t="str">
        <f t="shared" si="16"/>
        <v/>
      </c>
      <c r="Q345" s="63" t="str">
        <f t="shared" si="17"/>
        <v/>
      </c>
    </row>
    <row r="346" spans="15:17" x14ac:dyDescent="0.55000000000000004">
      <c r="O346" s="68" t="str">
        <f t="shared" si="15"/>
        <v/>
      </c>
      <c r="P346" s="63" t="str">
        <f t="shared" si="16"/>
        <v/>
      </c>
      <c r="Q346" s="63" t="str">
        <f t="shared" si="17"/>
        <v/>
      </c>
    </row>
    <row r="347" spans="15:17" x14ac:dyDescent="0.55000000000000004">
      <c r="O347" s="68" t="str">
        <f t="shared" si="15"/>
        <v/>
      </c>
      <c r="P347" s="63" t="str">
        <f t="shared" si="16"/>
        <v/>
      </c>
      <c r="Q347" s="63" t="str">
        <f t="shared" si="17"/>
        <v/>
      </c>
    </row>
    <row r="348" spans="15:17" x14ac:dyDescent="0.55000000000000004">
      <c r="O348" s="68" t="str">
        <f t="shared" si="15"/>
        <v/>
      </c>
      <c r="P348" s="63" t="str">
        <f t="shared" si="16"/>
        <v/>
      </c>
      <c r="Q348" s="63" t="str">
        <f t="shared" si="17"/>
        <v/>
      </c>
    </row>
    <row r="349" spans="15:17" x14ac:dyDescent="0.55000000000000004">
      <c r="O349" s="68" t="str">
        <f t="shared" si="15"/>
        <v/>
      </c>
      <c r="P349" s="63" t="str">
        <f t="shared" si="16"/>
        <v/>
      </c>
      <c r="Q349" s="63" t="str">
        <f t="shared" si="17"/>
        <v/>
      </c>
    </row>
    <row r="350" spans="15:17" x14ac:dyDescent="0.55000000000000004">
      <c r="O350" s="68" t="str">
        <f t="shared" si="15"/>
        <v/>
      </c>
      <c r="P350" s="63" t="str">
        <f t="shared" si="16"/>
        <v/>
      </c>
      <c r="Q350" s="63" t="str">
        <f t="shared" si="17"/>
        <v/>
      </c>
    </row>
    <row r="351" spans="15:17" x14ac:dyDescent="0.55000000000000004">
      <c r="O351" s="68" t="str">
        <f t="shared" si="15"/>
        <v/>
      </c>
      <c r="P351" s="63" t="str">
        <f t="shared" si="16"/>
        <v/>
      </c>
      <c r="Q351" s="63" t="str">
        <f t="shared" si="17"/>
        <v/>
      </c>
    </row>
    <row r="352" spans="15:17" x14ac:dyDescent="0.55000000000000004">
      <c r="O352" s="68" t="str">
        <f t="shared" si="15"/>
        <v/>
      </c>
      <c r="P352" s="63" t="str">
        <f t="shared" si="16"/>
        <v/>
      </c>
      <c r="Q352" s="63" t="str">
        <f t="shared" si="17"/>
        <v/>
      </c>
    </row>
    <row r="353" spans="15:17" x14ac:dyDescent="0.55000000000000004">
      <c r="O353" s="68" t="str">
        <f t="shared" si="15"/>
        <v/>
      </c>
      <c r="P353" s="63" t="str">
        <f t="shared" si="16"/>
        <v/>
      </c>
      <c r="Q353" s="63" t="str">
        <f t="shared" si="17"/>
        <v/>
      </c>
    </row>
    <row r="354" spans="15:17" x14ac:dyDescent="0.55000000000000004">
      <c r="O354" s="68" t="str">
        <f t="shared" si="15"/>
        <v/>
      </c>
      <c r="P354" s="63" t="str">
        <f t="shared" si="16"/>
        <v/>
      </c>
      <c r="Q354" s="63" t="str">
        <f t="shared" si="17"/>
        <v/>
      </c>
    </row>
    <row r="355" spans="15:17" x14ac:dyDescent="0.55000000000000004">
      <c r="O355" s="68" t="str">
        <f t="shared" si="15"/>
        <v/>
      </c>
      <c r="P355" s="63" t="str">
        <f t="shared" si="16"/>
        <v/>
      </c>
      <c r="Q355" s="63" t="str">
        <f t="shared" si="17"/>
        <v/>
      </c>
    </row>
    <row r="356" spans="15:17" x14ac:dyDescent="0.55000000000000004">
      <c r="O356" s="68" t="str">
        <f t="shared" si="15"/>
        <v/>
      </c>
      <c r="P356" s="63" t="str">
        <f t="shared" si="16"/>
        <v/>
      </c>
      <c r="Q356" s="63" t="str">
        <f t="shared" si="17"/>
        <v/>
      </c>
    </row>
    <row r="357" spans="15:17" x14ac:dyDescent="0.55000000000000004">
      <c r="O357" s="68" t="str">
        <f t="shared" si="15"/>
        <v/>
      </c>
      <c r="P357" s="63" t="str">
        <f t="shared" si="16"/>
        <v/>
      </c>
      <c r="Q357" s="63" t="str">
        <f t="shared" si="17"/>
        <v/>
      </c>
    </row>
    <row r="358" spans="15:17" x14ac:dyDescent="0.55000000000000004">
      <c r="O358" s="68" t="str">
        <f t="shared" si="15"/>
        <v/>
      </c>
      <c r="P358" s="63" t="str">
        <f t="shared" si="16"/>
        <v/>
      </c>
      <c r="Q358" s="63" t="str">
        <f t="shared" si="17"/>
        <v/>
      </c>
    </row>
    <row r="359" spans="15:17" x14ac:dyDescent="0.55000000000000004">
      <c r="O359" s="68" t="str">
        <f t="shared" si="15"/>
        <v/>
      </c>
      <c r="P359" s="63" t="str">
        <f t="shared" si="16"/>
        <v/>
      </c>
      <c r="Q359" s="63" t="str">
        <f t="shared" si="17"/>
        <v/>
      </c>
    </row>
    <row r="360" spans="15:17" x14ac:dyDescent="0.55000000000000004">
      <c r="O360" s="68" t="str">
        <f t="shared" si="15"/>
        <v/>
      </c>
      <c r="P360" s="63" t="str">
        <f t="shared" si="16"/>
        <v/>
      </c>
      <c r="Q360" s="63" t="str">
        <f t="shared" si="17"/>
        <v/>
      </c>
    </row>
    <row r="361" spans="15:17" x14ac:dyDescent="0.55000000000000004">
      <c r="O361" s="68" t="str">
        <f t="shared" si="15"/>
        <v/>
      </c>
      <c r="P361" s="63" t="str">
        <f t="shared" si="16"/>
        <v/>
      </c>
      <c r="Q361" s="63" t="str">
        <f t="shared" si="17"/>
        <v/>
      </c>
    </row>
    <row r="362" spans="15:17" x14ac:dyDescent="0.55000000000000004">
      <c r="O362" s="68" t="str">
        <f t="shared" si="15"/>
        <v/>
      </c>
      <c r="P362" s="63" t="str">
        <f t="shared" si="16"/>
        <v/>
      </c>
      <c r="Q362" s="63" t="str">
        <f t="shared" si="17"/>
        <v/>
      </c>
    </row>
    <row r="363" spans="15:17" x14ac:dyDescent="0.55000000000000004">
      <c r="O363" s="68" t="str">
        <f t="shared" si="15"/>
        <v/>
      </c>
      <c r="P363" s="63" t="str">
        <f t="shared" si="16"/>
        <v/>
      </c>
      <c r="Q363" s="63" t="str">
        <f t="shared" si="17"/>
        <v/>
      </c>
    </row>
    <row r="364" spans="15:17" x14ac:dyDescent="0.55000000000000004">
      <c r="O364" s="68" t="str">
        <f t="shared" si="15"/>
        <v/>
      </c>
      <c r="P364" s="63" t="str">
        <f t="shared" si="16"/>
        <v/>
      </c>
      <c r="Q364" s="63" t="str">
        <f t="shared" si="17"/>
        <v/>
      </c>
    </row>
    <row r="365" spans="15:17" x14ac:dyDescent="0.55000000000000004">
      <c r="O365" s="68" t="str">
        <f t="shared" si="15"/>
        <v/>
      </c>
      <c r="P365" s="63" t="str">
        <f t="shared" si="16"/>
        <v/>
      </c>
      <c r="Q365" s="63" t="str">
        <f t="shared" si="17"/>
        <v/>
      </c>
    </row>
    <row r="366" spans="15:17" x14ac:dyDescent="0.55000000000000004">
      <c r="O366" s="68" t="str">
        <f t="shared" si="15"/>
        <v/>
      </c>
      <c r="P366" s="63" t="str">
        <f t="shared" si="16"/>
        <v/>
      </c>
      <c r="Q366" s="63" t="str">
        <f t="shared" si="17"/>
        <v/>
      </c>
    </row>
    <row r="367" spans="15:17" x14ac:dyDescent="0.55000000000000004">
      <c r="O367" s="68" t="str">
        <f t="shared" si="15"/>
        <v/>
      </c>
      <c r="P367" s="63" t="str">
        <f t="shared" si="16"/>
        <v/>
      </c>
      <c r="Q367" s="63" t="str">
        <f t="shared" si="17"/>
        <v/>
      </c>
    </row>
    <row r="368" spans="15:17" x14ac:dyDescent="0.55000000000000004">
      <c r="O368" s="68" t="str">
        <f t="shared" si="15"/>
        <v/>
      </c>
      <c r="P368" s="63" t="str">
        <f t="shared" si="16"/>
        <v/>
      </c>
      <c r="Q368" s="63" t="str">
        <f t="shared" si="17"/>
        <v/>
      </c>
    </row>
    <row r="369" spans="15:17" x14ac:dyDescent="0.55000000000000004">
      <c r="O369" s="68" t="str">
        <f t="shared" si="15"/>
        <v/>
      </c>
      <c r="P369" s="63" t="str">
        <f t="shared" si="16"/>
        <v/>
      </c>
      <c r="Q369" s="63" t="str">
        <f t="shared" si="17"/>
        <v/>
      </c>
    </row>
    <row r="370" spans="15:17" x14ac:dyDescent="0.55000000000000004">
      <c r="O370" s="68" t="str">
        <f t="shared" si="15"/>
        <v/>
      </c>
      <c r="P370" s="63" t="str">
        <f t="shared" si="16"/>
        <v/>
      </c>
      <c r="Q370" s="63" t="str">
        <f t="shared" si="17"/>
        <v/>
      </c>
    </row>
    <row r="371" spans="15:17" x14ac:dyDescent="0.55000000000000004">
      <c r="O371" s="68" t="str">
        <f t="shared" si="15"/>
        <v/>
      </c>
      <c r="P371" s="63" t="str">
        <f t="shared" si="16"/>
        <v/>
      </c>
      <c r="Q371" s="63" t="str">
        <f t="shared" si="17"/>
        <v/>
      </c>
    </row>
    <row r="372" spans="15:17" x14ac:dyDescent="0.55000000000000004">
      <c r="O372" s="68" t="str">
        <f t="shared" si="15"/>
        <v/>
      </c>
      <c r="P372" s="63" t="str">
        <f t="shared" si="16"/>
        <v/>
      </c>
      <c r="Q372" s="63" t="str">
        <f t="shared" si="17"/>
        <v/>
      </c>
    </row>
    <row r="373" spans="15:17" x14ac:dyDescent="0.55000000000000004">
      <c r="O373" s="68" t="str">
        <f t="shared" si="15"/>
        <v/>
      </c>
      <c r="P373" s="63" t="str">
        <f t="shared" si="16"/>
        <v/>
      </c>
      <c r="Q373" s="63" t="str">
        <f t="shared" si="17"/>
        <v/>
      </c>
    </row>
    <row r="374" spans="15:17" x14ac:dyDescent="0.55000000000000004">
      <c r="O374" s="68" t="str">
        <f t="shared" si="15"/>
        <v/>
      </c>
      <c r="P374" s="63" t="str">
        <f t="shared" si="16"/>
        <v/>
      </c>
      <c r="Q374" s="63" t="str">
        <f t="shared" si="17"/>
        <v/>
      </c>
    </row>
    <row r="375" spans="15:17" x14ac:dyDescent="0.55000000000000004">
      <c r="O375" s="68" t="str">
        <f t="shared" si="15"/>
        <v/>
      </c>
      <c r="P375" s="63" t="str">
        <f t="shared" si="16"/>
        <v/>
      </c>
      <c r="Q375" s="63" t="str">
        <f t="shared" si="17"/>
        <v/>
      </c>
    </row>
    <row r="376" spans="15:17" x14ac:dyDescent="0.55000000000000004">
      <c r="O376" s="68" t="str">
        <f t="shared" si="15"/>
        <v/>
      </c>
      <c r="P376" s="63" t="str">
        <f t="shared" si="16"/>
        <v/>
      </c>
      <c r="Q376" s="63" t="str">
        <f t="shared" si="17"/>
        <v/>
      </c>
    </row>
    <row r="377" spans="15:17" x14ac:dyDescent="0.55000000000000004">
      <c r="O377" s="68" t="str">
        <f t="shared" si="15"/>
        <v/>
      </c>
      <c r="P377" s="63" t="str">
        <f t="shared" si="16"/>
        <v/>
      </c>
      <c r="Q377" s="63" t="str">
        <f t="shared" si="17"/>
        <v/>
      </c>
    </row>
    <row r="378" spans="15:17" x14ac:dyDescent="0.55000000000000004">
      <c r="O378" s="68" t="str">
        <f t="shared" si="15"/>
        <v/>
      </c>
      <c r="P378" s="63" t="str">
        <f t="shared" si="16"/>
        <v/>
      </c>
      <c r="Q378" s="63" t="str">
        <f t="shared" si="17"/>
        <v/>
      </c>
    </row>
    <row r="379" spans="15:17" x14ac:dyDescent="0.55000000000000004">
      <c r="O379" s="68" t="str">
        <f t="shared" si="15"/>
        <v/>
      </c>
      <c r="P379" s="63" t="str">
        <f t="shared" si="16"/>
        <v/>
      </c>
      <c r="Q379" s="63" t="str">
        <f t="shared" si="17"/>
        <v/>
      </c>
    </row>
    <row r="380" spans="15:17" x14ac:dyDescent="0.55000000000000004">
      <c r="O380" s="68" t="str">
        <f t="shared" si="15"/>
        <v/>
      </c>
      <c r="P380" s="63" t="str">
        <f t="shared" si="16"/>
        <v/>
      </c>
      <c r="Q380" s="63" t="str">
        <f t="shared" si="17"/>
        <v/>
      </c>
    </row>
    <row r="381" spans="15:17" x14ac:dyDescent="0.55000000000000004">
      <c r="O381" s="68" t="str">
        <f t="shared" si="15"/>
        <v/>
      </c>
      <c r="P381" s="63" t="str">
        <f t="shared" si="16"/>
        <v/>
      </c>
      <c r="Q381" s="63" t="str">
        <f t="shared" si="17"/>
        <v/>
      </c>
    </row>
    <row r="382" spans="15:17" x14ac:dyDescent="0.55000000000000004">
      <c r="O382" s="68" t="str">
        <f t="shared" si="15"/>
        <v/>
      </c>
      <c r="P382" s="63" t="str">
        <f t="shared" si="16"/>
        <v/>
      </c>
      <c r="Q382" s="63" t="str">
        <f t="shared" si="17"/>
        <v/>
      </c>
    </row>
    <row r="383" spans="15:17" x14ac:dyDescent="0.55000000000000004">
      <c r="O383" s="68" t="str">
        <f t="shared" si="15"/>
        <v/>
      </c>
      <c r="P383" s="63" t="str">
        <f t="shared" si="16"/>
        <v/>
      </c>
      <c r="Q383" s="63" t="str">
        <f t="shared" si="17"/>
        <v/>
      </c>
    </row>
    <row r="384" spans="15:17" x14ac:dyDescent="0.55000000000000004">
      <c r="O384" s="68" t="str">
        <f t="shared" si="15"/>
        <v/>
      </c>
      <c r="P384" s="63" t="str">
        <f t="shared" si="16"/>
        <v/>
      </c>
      <c r="Q384" s="63" t="str">
        <f t="shared" si="17"/>
        <v/>
      </c>
    </row>
    <row r="385" spans="15:17" x14ac:dyDescent="0.55000000000000004">
      <c r="O385" s="68" t="str">
        <f t="shared" si="15"/>
        <v/>
      </c>
      <c r="P385" s="63" t="str">
        <f t="shared" si="16"/>
        <v/>
      </c>
      <c r="Q385" s="63" t="str">
        <f t="shared" si="17"/>
        <v/>
      </c>
    </row>
    <row r="386" spans="15:17" x14ac:dyDescent="0.55000000000000004">
      <c r="O386" s="68" t="str">
        <f t="shared" si="15"/>
        <v/>
      </c>
      <c r="P386" s="63" t="str">
        <f t="shared" si="16"/>
        <v/>
      </c>
      <c r="Q386" s="63" t="str">
        <f t="shared" si="17"/>
        <v/>
      </c>
    </row>
    <row r="387" spans="15:17" x14ac:dyDescent="0.55000000000000004">
      <c r="O387" s="68" t="str">
        <f t="shared" si="15"/>
        <v/>
      </c>
      <c r="P387" s="63" t="str">
        <f t="shared" si="16"/>
        <v/>
      </c>
      <c r="Q387" s="63" t="str">
        <f t="shared" si="17"/>
        <v/>
      </c>
    </row>
    <row r="388" spans="15:17" x14ac:dyDescent="0.55000000000000004">
      <c r="O388" s="68" t="str">
        <f t="shared" si="15"/>
        <v/>
      </c>
      <c r="P388" s="63" t="str">
        <f t="shared" si="16"/>
        <v/>
      </c>
      <c r="Q388" s="63" t="str">
        <f t="shared" si="17"/>
        <v/>
      </c>
    </row>
    <row r="389" spans="15:17" x14ac:dyDescent="0.55000000000000004">
      <c r="O389" s="68" t="str">
        <f t="shared" si="15"/>
        <v/>
      </c>
      <c r="P389" s="63" t="str">
        <f t="shared" si="16"/>
        <v/>
      </c>
      <c r="Q389" s="63" t="str">
        <f t="shared" si="17"/>
        <v/>
      </c>
    </row>
    <row r="390" spans="15:17" x14ac:dyDescent="0.55000000000000004">
      <c r="O390" s="68" t="str">
        <f t="shared" ref="O390:O453" si="18">IF(AND(A390="", H390=""), "", IF(A390=H390, A390, "Discrepancy"))</f>
        <v/>
      </c>
      <c r="P390" s="63" t="str">
        <f t="shared" ref="P390:P453" si="19">IF(AND($A390="", $H390=""), "", D390+E390+K390+L390)</f>
        <v/>
      </c>
      <c r="Q390" s="63" t="str">
        <f t="shared" ref="Q390:Q453" si="20">IF(AND($A390="", $H390=""), "", F390+G390+M390+N390)</f>
        <v/>
      </c>
    </row>
    <row r="391" spans="15:17" x14ac:dyDescent="0.55000000000000004">
      <c r="O391" s="68" t="str">
        <f t="shared" si="18"/>
        <v/>
      </c>
      <c r="P391" s="63" t="str">
        <f t="shared" si="19"/>
        <v/>
      </c>
      <c r="Q391" s="63" t="str">
        <f t="shared" si="20"/>
        <v/>
      </c>
    </row>
    <row r="392" spans="15:17" x14ac:dyDescent="0.55000000000000004">
      <c r="O392" s="68" t="str">
        <f t="shared" si="18"/>
        <v/>
      </c>
      <c r="P392" s="63" t="str">
        <f t="shared" si="19"/>
        <v/>
      </c>
      <c r="Q392" s="63" t="str">
        <f t="shared" si="20"/>
        <v/>
      </c>
    </row>
    <row r="393" spans="15:17" x14ac:dyDescent="0.55000000000000004">
      <c r="O393" s="68" t="str">
        <f t="shared" si="18"/>
        <v/>
      </c>
      <c r="P393" s="63" t="str">
        <f t="shared" si="19"/>
        <v/>
      </c>
      <c r="Q393" s="63" t="str">
        <f t="shared" si="20"/>
        <v/>
      </c>
    </row>
    <row r="394" spans="15:17" x14ac:dyDescent="0.55000000000000004">
      <c r="O394" s="68" t="str">
        <f t="shared" si="18"/>
        <v/>
      </c>
      <c r="P394" s="63" t="str">
        <f t="shared" si="19"/>
        <v/>
      </c>
      <c r="Q394" s="63" t="str">
        <f t="shared" si="20"/>
        <v/>
      </c>
    </row>
    <row r="395" spans="15:17" x14ac:dyDescent="0.55000000000000004">
      <c r="O395" s="68" t="str">
        <f t="shared" si="18"/>
        <v/>
      </c>
      <c r="P395" s="63" t="str">
        <f t="shared" si="19"/>
        <v/>
      </c>
      <c r="Q395" s="63" t="str">
        <f t="shared" si="20"/>
        <v/>
      </c>
    </row>
    <row r="396" spans="15:17" x14ac:dyDescent="0.55000000000000004">
      <c r="O396" s="68" t="str">
        <f t="shared" si="18"/>
        <v/>
      </c>
      <c r="P396" s="63" t="str">
        <f t="shared" si="19"/>
        <v/>
      </c>
      <c r="Q396" s="63" t="str">
        <f t="shared" si="20"/>
        <v/>
      </c>
    </row>
    <row r="397" spans="15:17" x14ac:dyDescent="0.55000000000000004">
      <c r="O397" s="68" t="str">
        <f t="shared" si="18"/>
        <v/>
      </c>
      <c r="P397" s="63" t="str">
        <f t="shared" si="19"/>
        <v/>
      </c>
      <c r="Q397" s="63" t="str">
        <f t="shared" si="20"/>
        <v/>
      </c>
    </row>
    <row r="398" spans="15:17" x14ac:dyDescent="0.55000000000000004">
      <c r="O398" s="68" t="str">
        <f t="shared" si="18"/>
        <v/>
      </c>
      <c r="P398" s="63" t="str">
        <f t="shared" si="19"/>
        <v/>
      </c>
      <c r="Q398" s="63" t="str">
        <f t="shared" si="20"/>
        <v/>
      </c>
    </row>
    <row r="399" spans="15:17" x14ac:dyDescent="0.55000000000000004">
      <c r="O399" s="68" t="str">
        <f t="shared" si="18"/>
        <v/>
      </c>
      <c r="P399" s="63" t="str">
        <f t="shared" si="19"/>
        <v/>
      </c>
      <c r="Q399" s="63" t="str">
        <f t="shared" si="20"/>
        <v/>
      </c>
    </row>
    <row r="400" spans="15:17" x14ac:dyDescent="0.55000000000000004">
      <c r="O400" s="68" t="str">
        <f t="shared" si="18"/>
        <v/>
      </c>
      <c r="P400" s="63" t="str">
        <f t="shared" si="19"/>
        <v/>
      </c>
      <c r="Q400" s="63" t="str">
        <f t="shared" si="20"/>
        <v/>
      </c>
    </row>
    <row r="401" spans="15:17" x14ac:dyDescent="0.55000000000000004">
      <c r="O401" s="68" t="str">
        <f t="shared" si="18"/>
        <v/>
      </c>
      <c r="P401" s="63" t="str">
        <f t="shared" si="19"/>
        <v/>
      </c>
      <c r="Q401" s="63" t="str">
        <f t="shared" si="20"/>
        <v/>
      </c>
    </row>
    <row r="402" spans="15:17" x14ac:dyDescent="0.55000000000000004">
      <c r="O402" s="68" t="str">
        <f t="shared" si="18"/>
        <v/>
      </c>
      <c r="P402" s="63" t="str">
        <f t="shared" si="19"/>
        <v/>
      </c>
      <c r="Q402" s="63" t="str">
        <f t="shared" si="20"/>
        <v/>
      </c>
    </row>
    <row r="403" spans="15:17" x14ac:dyDescent="0.55000000000000004">
      <c r="O403" s="68" t="str">
        <f t="shared" si="18"/>
        <v/>
      </c>
      <c r="P403" s="63" t="str">
        <f t="shared" si="19"/>
        <v/>
      </c>
      <c r="Q403" s="63" t="str">
        <f t="shared" si="20"/>
        <v/>
      </c>
    </row>
    <row r="404" spans="15:17" x14ac:dyDescent="0.55000000000000004">
      <c r="O404" s="68" t="str">
        <f t="shared" si="18"/>
        <v/>
      </c>
      <c r="P404" s="63" t="str">
        <f t="shared" si="19"/>
        <v/>
      </c>
      <c r="Q404" s="63" t="str">
        <f t="shared" si="20"/>
        <v/>
      </c>
    </row>
    <row r="405" spans="15:17" x14ac:dyDescent="0.55000000000000004">
      <c r="O405" s="68" t="str">
        <f t="shared" si="18"/>
        <v/>
      </c>
      <c r="P405" s="63" t="str">
        <f t="shared" si="19"/>
        <v/>
      </c>
      <c r="Q405" s="63" t="str">
        <f t="shared" si="20"/>
        <v/>
      </c>
    </row>
    <row r="406" spans="15:17" x14ac:dyDescent="0.55000000000000004">
      <c r="O406" s="68" t="str">
        <f t="shared" si="18"/>
        <v/>
      </c>
      <c r="P406" s="63" t="str">
        <f t="shared" si="19"/>
        <v/>
      </c>
      <c r="Q406" s="63" t="str">
        <f t="shared" si="20"/>
        <v/>
      </c>
    </row>
    <row r="407" spans="15:17" x14ac:dyDescent="0.55000000000000004">
      <c r="O407" s="68" t="str">
        <f t="shared" si="18"/>
        <v/>
      </c>
      <c r="P407" s="63" t="str">
        <f t="shared" si="19"/>
        <v/>
      </c>
      <c r="Q407" s="63" t="str">
        <f t="shared" si="20"/>
        <v/>
      </c>
    </row>
    <row r="408" spans="15:17" x14ac:dyDescent="0.55000000000000004">
      <c r="O408" s="68" t="str">
        <f t="shared" si="18"/>
        <v/>
      </c>
      <c r="P408" s="63" t="str">
        <f t="shared" si="19"/>
        <v/>
      </c>
      <c r="Q408" s="63" t="str">
        <f t="shared" si="20"/>
        <v/>
      </c>
    </row>
    <row r="409" spans="15:17" x14ac:dyDescent="0.55000000000000004">
      <c r="O409" s="68" t="str">
        <f t="shared" si="18"/>
        <v/>
      </c>
      <c r="P409" s="63" t="str">
        <f t="shared" si="19"/>
        <v/>
      </c>
      <c r="Q409" s="63" t="str">
        <f t="shared" si="20"/>
        <v/>
      </c>
    </row>
    <row r="410" spans="15:17" x14ac:dyDescent="0.55000000000000004">
      <c r="O410" s="68" t="str">
        <f t="shared" si="18"/>
        <v/>
      </c>
      <c r="P410" s="63" t="str">
        <f t="shared" si="19"/>
        <v/>
      </c>
      <c r="Q410" s="63" t="str">
        <f t="shared" si="20"/>
        <v/>
      </c>
    </row>
    <row r="411" spans="15:17" x14ac:dyDescent="0.55000000000000004">
      <c r="O411" s="68" t="str">
        <f t="shared" si="18"/>
        <v/>
      </c>
      <c r="P411" s="63" t="str">
        <f t="shared" si="19"/>
        <v/>
      </c>
      <c r="Q411" s="63" t="str">
        <f t="shared" si="20"/>
        <v/>
      </c>
    </row>
    <row r="412" spans="15:17" x14ac:dyDescent="0.55000000000000004">
      <c r="O412" s="68" t="str">
        <f t="shared" si="18"/>
        <v/>
      </c>
      <c r="P412" s="63" t="str">
        <f t="shared" si="19"/>
        <v/>
      </c>
      <c r="Q412" s="63" t="str">
        <f t="shared" si="20"/>
        <v/>
      </c>
    </row>
    <row r="413" spans="15:17" x14ac:dyDescent="0.55000000000000004">
      <c r="O413" s="68" t="str">
        <f t="shared" si="18"/>
        <v/>
      </c>
      <c r="P413" s="63" t="str">
        <f t="shared" si="19"/>
        <v/>
      </c>
      <c r="Q413" s="63" t="str">
        <f t="shared" si="20"/>
        <v/>
      </c>
    </row>
    <row r="414" spans="15:17" x14ac:dyDescent="0.55000000000000004">
      <c r="O414" s="68" t="str">
        <f t="shared" si="18"/>
        <v/>
      </c>
      <c r="P414" s="63" t="str">
        <f t="shared" si="19"/>
        <v/>
      </c>
      <c r="Q414" s="63" t="str">
        <f t="shared" si="20"/>
        <v/>
      </c>
    </row>
    <row r="415" spans="15:17" x14ac:dyDescent="0.55000000000000004">
      <c r="O415" s="68" t="str">
        <f t="shared" si="18"/>
        <v/>
      </c>
      <c r="P415" s="63" t="str">
        <f t="shared" si="19"/>
        <v/>
      </c>
      <c r="Q415" s="63" t="str">
        <f t="shared" si="20"/>
        <v/>
      </c>
    </row>
    <row r="416" spans="15:17" x14ac:dyDescent="0.55000000000000004">
      <c r="O416" s="68" t="str">
        <f t="shared" si="18"/>
        <v/>
      </c>
      <c r="P416" s="63" t="str">
        <f t="shared" si="19"/>
        <v/>
      </c>
      <c r="Q416" s="63" t="str">
        <f t="shared" si="20"/>
        <v/>
      </c>
    </row>
    <row r="417" spans="15:17" x14ac:dyDescent="0.55000000000000004">
      <c r="O417" s="68" t="str">
        <f t="shared" si="18"/>
        <v/>
      </c>
      <c r="P417" s="63" t="str">
        <f t="shared" si="19"/>
        <v/>
      </c>
      <c r="Q417" s="63" t="str">
        <f t="shared" si="20"/>
        <v/>
      </c>
    </row>
    <row r="418" spans="15:17" x14ac:dyDescent="0.55000000000000004">
      <c r="O418" s="68" t="str">
        <f t="shared" si="18"/>
        <v/>
      </c>
      <c r="P418" s="63" t="str">
        <f t="shared" si="19"/>
        <v/>
      </c>
      <c r="Q418" s="63" t="str">
        <f t="shared" si="20"/>
        <v/>
      </c>
    </row>
    <row r="419" spans="15:17" x14ac:dyDescent="0.55000000000000004">
      <c r="O419" s="68" t="str">
        <f t="shared" si="18"/>
        <v/>
      </c>
      <c r="P419" s="63" t="str">
        <f t="shared" si="19"/>
        <v/>
      </c>
      <c r="Q419" s="63" t="str">
        <f t="shared" si="20"/>
        <v/>
      </c>
    </row>
    <row r="420" spans="15:17" x14ac:dyDescent="0.55000000000000004">
      <c r="O420" s="68" t="str">
        <f t="shared" si="18"/>
        <v/>
      </c>
      <c r="P420" s="63" t="str">
        <f t="shared" si="19"/>
        <v/>
      </c>
      <c r="Q420" s="63" t="str">
        <f t="shared" si="20"/>
        <v/>
      </c>
    </row>
    <row r="421" spans="15:17" x14ac:dyDescent="0.55000000000000004">
      <c r="O421" s="68" t="str">
        <f t="shared" si="18"/>
        <v/>
      </c>
      <c r="P421" s="63" t="str">
        <f t="shared" si="19"/>
        <v/>
      </c>
      <c r="Q421" s="63" t="str">
        <f t="shared" si="20"/>
        <v/>
      </c>
    </row>
    <row r="422" spans="15:17" x14ac:dyDescent="0.55000000000000004">
      <c r="O422" s="68" t="str">
        <f t="shared" si="18"/>
        <v/>
      </c>
      <c r="P422" s="63" t="str">
        <f t="shared" si="19"/>
        <v/>
      </c>
      <c r="Q422" s="63" t="str">
        <f t="shared" si="20"/>
        <v/>
      </c>
    </row>
    <row r="423" spans="15:17" x14ac:dyDescent="0.55000000000000004">
      <c r="O423" s="68" t="str">
        <f t="shared" si="18"/>
        <v/>
      </c>
      <c r="P423" s="63" t="str">
        <f t="shared" si="19"/>
        <v/>
      </c>
      <c r="Q423" s="63" t="str">
        <f t="shared" si="20"/>
        <v/>
      </c>
    </row>
    <row r="424" spans="15:17" x14ac:dyDescent="0.55000000000000004">
      <c r="O424" s="68" t="str">
        <f t="shared" si="18"/>
        <v/>
      </c>
      <c r="P424" s="63" t="str">
        <f t="shared" si="19"/>
        <v/>
      </c>
      <c r="Q424" s="63" t="str">
        <f t="shared" si="20"/>
        <v/>
      </c>
    </row>
    <row r="425" spans="15:17" x14ac:dyDescent="0.55000000000000004">
      <c r="O425" s="68" t="str">
        <f t="shared" si="18"/>
        <v/>
      </c>
      <c r="P425" s="63" t="str">
        <f t="shared" si="19"/>
        <v/>
      </c>
      <c r="Q425" s="63" t="str">
        <f t="shared" si="20"/>
        <v/>
      </c>
    </row>
    <row r="426" spans="15:17" x14ac:dyDescent="0.55000000000000004">
      <c r="O426" s="68" t="str">
        <f t="shared" si="18"/>
        <v/>
      </c>
      <c r="P426" s="63" t="str">
        <f t="shared" si="19"/>
        <v/>
      </c>
      <c r="Q426" s="63" t="str">
        <f t="shared" si="20"/>
        <v/>
      </c>
    </row>
    <row r="427" spans="15:17" x14ac:dyDescent="0.55000000000000004">
      <c r="O427" s="68" t="str">
        <f t="shared" si="18"/>
        <v/>
      </c>
      <c r="P427" s="63" t="str">
        <f t="shared" si="19"/>
        <v/>
      </c>
      <c r="Q427" s="63" t="str">
        <f t="shared" si="20"/>
        <v/>
      </c>
    </row>
    <row r="428" spans="15:17" x14ac:dyDescent="0.55000000000000004">
      <c r="O428" s="68" t="str">
        <f t="shared" si="18"/>
        <v/>
      </c>
      <c r="P428" s="63" t="str">
        <f t="shared" si="19"/>
        <v/>
      </c>
      <c r="Q428" s="63" t="str">
        <f t="shared" si="20"/>
        <v/>
      </c>
    </row>
    <row r="429" spans="15:17" x14ac:dyDescent="0.55000000000000004">
      <c r="O429" s="68" t="str">
        <f t="shared" si="18"/>
        <v/>
      </c>
      <c r="P429" s="63" t="str">
        <f t="shared" si="19"/>
        <v/>
      </c>
      <c r="Q429" s="63" t="str">
        <f t="shared" si="20"/>
        <v/>
      </c>
    </row>
    <row r="430" spans="15:17" x14ac:dyDescent="0.55000000000000004">
      <c r="O430" s="68" t="str">
        <f t="shared" si="18"/>
        <v/>
      </c>
      <c r="P430" s="63" t="str">
        <f t="shared" si="19"/>
        <v/>
      </c>
      <c r="Q430" s="63" t="str">
        <f t="shared" si="20"/>
        <v/>
      </c>
    </row>
    <row r="431" spans="15:17" x14ac:dyDescent="0.55000000000000004">
      <c r="O431" s="68" t="str">
        <f t="shared" si="18"/>
        <v/>
      </c>
      <c r="P431" s="63" t="str">
        <f t="shared" si="19"/>
        <v/>
      </c>
      <c r="Q431" s="63" t="str">
        <f t="shared" si="20"/>
        <v/>
      </c>
    </row>
    <row r="432" spans="15:17" x14ac:dyDescent="0.55000000000000004">
      <c r="O432" s="68" t="str">
        <f t="shared" si="18"/>
        <v/>
      </c>
      <c r="P432" s="63" t="str">
        <f t="shared" si="19"/>
        <v/>
      </c>
      <c r="Q432" s="63" t="str">
        <f t="shared" si="20"/>
        <v/>
      </c>
    </row>
    <row r="433" spans="15:17" x14ac:dyDescent="0.55000000000000004">
      <c r="O433" s="68" t="str">
        <f t="shared" si="18"/>
        <v/>
      </c>
      <c r="P433" s="63" t="str">
        <f t="shared" si="19"/>
        <v/>
      </c>
      <c r="Q433" s="63" t="str">
        <f t="shared" si="20"/>
        <v/>
      </c>
    </row>
    <row r="434" spans="15:17" x14ac:dyDescent="0.55000000000000004">
      <c r="O434" s="68" t="str">
        <f t="shared" si="18"/>
        <v/>
      </c>
      <c r="P434" s="63" t="str">
        <f t="shared" si="19"/>
        <v/>
      </c>
      <c r="Q434" s="63" t="str">
        <f t="shared" si="20"/>
        <v/>
      </c>
    </row>
    <row r="435" spans="15:17" x14ac:dyDescent="0.55000000000000004">
      <c r="O435" s="68" t="str">
        <f t="shared" si="18"/>
        <v/>
      </c>
      <c r="P435" s="63" t="str">
        <f t="shared" si="19"/>
        <v/>
      </c>
      <c r="Q435" s="63" t="str">
        <f t="shared" si="20"/>
        <v/>
      </c>
    </row>
    <row r="436" spans="15:17" x14ac:dyDescent="0.55000000000000004">
      <c r="O436" s="68" t="str">
        <f t="shared" si="18"/>
        <v/>
      </c>
      <c r="P436" s="63" t="str">
        <f t="shared" si="19"/>
        <v/>
      </c>
      <c r="Q436" s="63" t="str">
        <f t="shared" si="20"/>
        <v/>
      </c>
    </row>
    <row r="437" spans="15:17" x14ac:dyDescent="0.55000000000000004">
      <c r="O437" s="68" t="str">
        <f t="shared" si="18"/>
        <v/>
      </c>
      <c r="P437" s="63" t="str">
        <f t="shared" si="19"/>
        <v/>
      </c>
      <c r="Q437" s="63" t="str">
        <f t="shared" si="20"/>
        <v/>
      </c>
    </row>
    <row r="438" spans="15:17" x14ac:dyDescent="0.55000000000000004">
      <c r="O438" s="68" t="str">
        <f t="shared" si="18"/>
        <v/>
      </c>
      <c r="P438" s="63" t="str">
        <f t="shared" si="19"/>
        <v/>
      </c>
      <c r="Q438" s="63" t="str">
        <f t="shared" si="20"/>
        <v/>
      </c>
    </row>
    <row r="439" spans="15:17" x14ac:dyDescent="0.55000000000000004">
      <c r="O439" s="68" t="str">
        <f t="shared" si="18"/>
        <v/>
      </c>
      <c r="P439" s="63" t="str">
        <f t="shared" si="19"/>
        <v/>
      </c>
      <c r="Q439" s="63" t="str">
        <f t="shared" si="20"/>
        <v/>
      </c>
    </row>
    <row r="440" spans="15:17" x14ac:dyDescent="0.55000000000000004">
      <c r="O440" s="68" t="str">
        <f t="shared" si="18"/>
        <v/>
      </c>
      <c r="P440" s="63" t="str">
        <f t="shared" si="19"/>
        <v/>
      </c>
      <c r="Q440" s="63" t="str">
        <f t="shared" si="20"/>
        <v/>
      </c>
    </row>
    <row r="441" spans="15:17" x14ac:dyDescent="0.55000000000000004">
      <c r="O441" s="68" t="str">
        <f t="shared" si="18"/>
        <v/>
      </c>
      <c r="P441" s="63" t="str">
        <f t="shared" si="19"/>
        <v/>
      </c>
      <c r="Q441" s="63" t="str">
        <f t="shared" si="20"/>
        <v/>
      </c>
    </row>
    <row r="442" spans="15:17" x14ac:dyDescent="0.55000000000000004">
      <c r="O442" s="68" t="str">
        <f t="shared" si="18"/>
        <v/>
      </c>
      <c r="P442" s="63" t="str">
        <f t="shared" si="19"/>
        <v/>
      </c>
      <c r="Q442" s="63" t="str">
        <f t="shared" si="20"/>
        <v/>
      </c>
    </row>
    <row r="443" spans="15:17" x14ac:dyDescent="0.55000000000000004">
      <c r="O443" s="68" t="str">
        <f t="shared" si="18"/>
        <v/>
      </c>
      <c r="P443" s="63" t="str">
        <f t="shared" si="19"/>
        <v/>
      </c>
      <c r="Q443" s="63" t="str">
        <f t="shared" si="20"/>
        <v/>
      </c>
    </row>
    <row r="444" spans="15:17" x14ac:dyDescent="0.55000000000000004">
      <c r="O444" s="68" t="str">
        <f t="shared" si="18"/>
        <v/>
      </c>
      <c r="P444" s="63" t="str">
        <f t="shared" si="19"/>
        <v/>
      </c>
      <c r="Q444" s="63" t="str">
        <f t="shared" si="20"/>
        <v/>
      </c>
    </row>
    <row r="445" spans="15:17" x14ac:dyDescent="0.55000000000000004">
      <c r="O445" s="68" t="str">
        <f t="shared" si="18"/>
        <v/>
      </c>
      <c r="P445" s="63" t="str">
        <f t="shared" si="19"/>
        <v/>
      </c>
      <c r="Q445" s="63" t="str">
        <f t="shared" si="20"/>
        <v/>
      </c>
    </row>
    <row r="446" spans="15:17" x14ac:dyDescent="0.55000000000000004">
      <c r="O446" s="68" t="str">
        <f t="shared" si="18"/>
        <v/>
      </c>
      <c r="P446" s="63" t="str">
        <f t="shared" si="19"/>
        <v/>
      </c>
      <c r="Q446" s="63" t="str">
        <f t="shared" si="20"/>
        <v/>
      </c>
    </row>
    <row r="447" spans="15:17" x14ac:dyDescent="0.55000000000000004">
      <c r="O447" s="68" t="str">
        <f t="shared" si="18"/>
        <v/>
      </c>
      <c r="P447" s="63" t="str">
        <f t="shared" si="19"/>
        <v/>
      </c>
      <c r="Q447" s="63" t="str">
        <f t="shared" si="20"/>
        <v/>
      </c>
    </row>
    <row r="448" spans="15:17" x14ac:dyDescent="0.55000000000000004">
      <c r="O448" s="68" t="str">
        <f t="shared" si="18"/>
        <v/>
      </c>
      <c r="P448" s="63" t="str">
        <f t="shared" si="19"/>
        <v/>
      </c>
      <c r="Q448" s="63" t="str">
        <f t="shared" si="20"/>
        <v/>
      </c>
    </row>
    <row r="449" spans="15:17" x14ac:dyDescent="0.55000000000000004">
      <c r="O449" s="68" t="str">
        <f t="shared" si="18"/>
        <v/>
      </c>
      <c r="P449" s="63" t="str">
        <f t="shared" si="19"/>
        <v/>
      </c>
      <c r="Q449" s="63" t="str">
        <f t="shared" si="20"/>
        <v/>
      </c>
    </row>
    <row r="450" spans="15:17" x14ac:dyDescent="0.55000000000000004">
      <c r="O450" s="68" t="str">
        <f t="shared" si="18"/>
        <v/>
      </c>
      <c r="P450" s="63" t="str">
        <f t="shared" si="19"/>
        <v/>
      </c>
      <c r="Q450" s="63" t="str">
        <f t="shared" si="20"/>
        <v/>
      </c>
    </row>
    <row r="451" spans="15:17" x14ac:dyDescent="0.55000000000000004">
      <c r="O451" s="68" t="str">
        <f t="shared" si="18"/>
        <v/>
      </c>
      <c r="P451" s="63" t="str">
        <f t="shared" si="19"/>
        <v/>
      </c>
      <c r="Q451" s="63" t="str">
        <f t="shared" si="20"/>
        <v/>
      </c>
    </row>
    <row r="452" spans="15:17" x14ac:dyDescent="0.55000000000000004">
      <c r="O452" s="68" t="str">
        <f t="shared" si="18"/>
        <v/>
      </c>
      <c r="P452" s="63" t="str">
        <f t="shared" si="19"/>
        <v/>
      </c>
      <c r="Q452" s="63" t="str">
        <f t="shared" si="20"/>
        <v/>
      </c>
    </row>
    <row r="453" spans="15:17" x14ac:dyDescent="0.55000000000000004">
      <c r="O453" s="68" t="str">
        <f t="shared" si="18"/>
        <v/>
      </c>
      <c r="P453" s="63" t="str">
        <f t="shared" si="19"/>
        <v/>
      </c>
      <c r="Q453" s="63" t="str">
        <f t="shared" si="20"/>
        <v/>
      </c>
    </row>
    <row r="454" spans="15:17" x14ac:dyDescent="0.55000000000000004">
      <c r="O454" s="68" t="str">
        <f t="shared" ref="O454:O517" si="21">IF(AND(A454="", H454=""), "", IF(A454=H454, A454, "Discrepancy"))</f>
        <v/>
      </c>
      <c r="P454" s="63" t="str">
        <f t="shared" ref="P454:P517" si="22">IF(AND($A454="", $H454=""), "", D454+E454+K454+L454)</f>
        <v/>
      </c>
      <c r="Q454" s="63" t="str">
        <f t="shared" ref="Q454:Q517" si="23">IF(AND($A454="", $H454=""), "", F454+G454+M454+N454)</f>
        <v/>
      </c>
    </row>
    <row r="455" spans="15:17" x14ac:dyDescent="0.55000000000000004">
      <c r="O455" s="68" t="str">
        <f t="shared" si="21"/>
        <v/>
      </c>
      <c r="P455" s="63" t="str">
        <f t="shared" si="22"/>
        <v/>
      </c>
      <c r="Q455" s="63" t="str">
        <f t="shared" si="23"/>
        <v/>
      </c>
    </row>
    <row r="456" spans="15:17" x14ac:dyDescent="0.55000000000000004">
      <c r="O456" s="68" t="str">
        <f t="shared" si="21"/>
        <v/>
      </c>
      <c r="P456" s="63" t="str">
        <f t="shared" si="22"/>
        <v/>
      </c>
      <c r="Q456" s="63" t="str">
        <f t="shared" si="23"/>
        <v/>
      </c>
    </row>
    <row r="457" spans="15:17" x14ac:dyDescent="0.55000000000000004">
      <c r="O457" s="68" t="str">
        <f t="shared" si="21"/>
        <v/>
      </c>
      <c r="P457" s="63" t="str">
        <f t="shared" si="22"/>
        <v/>
      </c>
      <c r="Q457" s="63" t="str">
        <f t="shared" si="23"/>
        <v/>
      </c>
    </row>
    <row r="458" spans="15:17" x14ac:dyDescent="0.55000000000000004">
      <c r="O458" s="68" t="str">
        <f t="shared" si="21"/>
        <v/>
      </c>
      <c r="P458" s="63" t="str">
        <f t="shared" si="22"/>
        <v/>
      </c>
      <c r="Q458" s="63" t="str">
        <f t="shared" si="23"/>
        <v/>
      </c>
    </row>
    <row r="459" spans="15:17" x14ac:dyDescent="0.55000000000000004">
      <c r="O459" s="68" t="str">
        <f t="shared" si="21"/>
        <v/>
      </c>
      <c r="P459" s="63" t="str">
        <f t="shared" si="22"/>
        <v/>
      </c>
      <c r="Q459" s="63" t="str">
        <f t="shared" si="23"/>
        <v/>
      </c>
    </row>
    <row r="460" spans="15:17" x14ac:dyDescent="0.55000000000000004">
      <c r="O460" s="68" t="str">
        <f t="shared" si="21"/>
        <v/>
      </c>
      <c r="P460" s="63" t="str">
        <f t="shared" si="22"/>
        <v/>
      </c>
      <c r="Q460" s="63" t="str">
        <f t="shared" si="23"/>
        <v/>
      </c>
    </row>
    <row r="461" spans="15:17" x14ac:dyDescent="0.55000000000000004">
      <c r="O461" s="68" t="str">
        <f t="shared" si="21"/>
        <v/>
      </c>
      <c r="P461" s="63" t="str">
        <f t="shared" si="22"/>
        <v/>
      </c>
      <c r="Q461" s="63" t="str">
        <f t="shared" si="23"/>
        <v/>
      </c>
    </row>
    <row r="462" spans="15:17" x14ac:dyDescent="0.55000000000000004">
      <c r="O462" s="68" t="str">
        <f t="shared" si="21"/>
        <v/>
      </c>
      <c r="P462" s="63" t="str">
        <f t="shared" si="22"/>
        <v/>
      </c>
      <c r="Q462" s="63" t="str">
        <f t="shared" si="23"/>
        <v/>
      </c>
    </row>
    <row r="463" spans="15:17" x14ac:dyDescent="0.55000000000000004">
      <c r="O463" s="68" t="str">
        <f t="shared" si="21"/>
        <v/>
      </c>
      <c r="P463" s="63" t="str">
        <f t="shared" si="22"/>
        <v/>
      </c>
      <c r="Q463" s="63" t="str">
        <f t="shared" si="23"/>
        <v/>
      </c>
    </row>
    <row r="464" spans="15:17" x14ac:dyDescent="0.55000000000000004">
      <c r="O464" s="68" t="str">
        <f t="shared" si="21"/>
        <v/>
      </c>
      <c r="P464" s="63" t="str">
        <f t="shared" si="22"/>
        <v/>
      </c>
      <c r="Q464" s="63" t="str">
        <f t="shared" si="23"/>
        <v/>
      </c>
    </row>
    <row r="465" spans="15:17" x14ac:dyDescent="0.55000000000000004">
      <c r="O465" s="68" t="str">
        <f t="shared" si="21"/>
        <v/>
      </c>
      <c r="P465" s="63" t="str">
        <f t="shared" si="22"/>
        <v/>
      </c>
      <c r="Q465" s="63" t="str">
        <f t="shared" si="23"/>
        <v/>
      </c>
    </row>
    <row r="466" spans="15:17" x14ac:dyDescent="0.55000000000000004">
      <c r="O466" s="68" t="str">
        <f t="shared" si="21"/>
        <v/>
      </c>
      <c r="P466" s="63" t="str">
        <f t="shared" si="22"/>
        <v/>
      </c>
      <c r="Q466" s="63" t="str">
        <f t="shared" si="23"/>
        <v/>
      </c>
    </row>
    <row r="467" spans="15:17" x14ac:dyDescent="0.55000000000000004">
      <c r="O467" s="68" t="str">
        <f t="shared" si="21"/>
        <v/>
      </c>
      <c r="P467" s="63" t="str">
        <f t="shared" si="22"/>
        <v/>
      </c>
      <c r="Q467" s="63" t="str">
        <f t="shared" si="23"/>
        <v/>
      </c>
    </row>
    <row r="468" spans="15:17" x14ac:dyDescent="0.55000000000000004">
      <c r="O468" s="68" t="str">
        <f t="shared" si="21"/>
        <v/>
      </c>
      <c r="P468" s="63" t="str">
        <f t="shared" si="22"/>
        <v/>
      </c>
      <c r="Q468" s="63" t="str">
        <f t="shared" si="23"/>
        <v/>
      </c>
    </row>
    <row r="469" spans="15:17" x14ac:dyDescent="0.55000000000000004">
      <c r="O469" s="68" t="str">
        <f t="shared" si="21"/>
        <v/>
      </c>
      <c r="P469" s="63" t="str">
        <f t="shared" si="22"/>
        <v/>
      </c>
      <c r="Q469" s="63" t="str">
        <f t="shared" si="23"/>
        <v/>
      </c>
    </row>
    <row r="470" spans="15:17" x14ac:dyDescent="0.55000000000000004">
      <c r="O470" s="68" t="str">
        <f t="shared" si="21"/>
        <v/>
      </c>
      <c r="P470" s="63" t="str">
        <f t="shared" si="22"/>
        <v/>
      </c>
      <c r="Q470" s="63" t="str">
        <f t="shared" si="23"/>
        <v/>
      </c>
    </row>
    <row r="471" spans="15:17" x14ac:dyDescent="0.55000000000000004">
      <c r="O471" s="68" t="str">
        <f t="shared" si="21"/>
        <v/>
      </c>
      <c r="P471" s="63" t="str">
        <f t="shared" si="22"/>
        <v/>
      </c>
      <c r="Q471" s="63" t="str">
        <f t="shared" si="23"/>
        <v/>
      </c>
    </row>
    <row r="472" spans="15:17" x14ac:dyDescent="0.55000000000000004">
      <c r="O472" s="68" t="str">
        <f t="shared" si="21"/>
        <v/>
      </c>
      <c r="P472" s="63" t="str">
        <f t="shared" si="22"/>
        <v/>
      </c>
      <c r="Q472" s="63" t="str">
        <f t="shared" si="23"/>
        <v/>
      </c>
    </row>
    <row r="473" spans="15:17" x14ac:dyDescent="0.55000000000000004">
      <c r="O473" s="68" t="str">
        <f t="shared" si="21"/>
        <v/>
      </c>
      <c r="P473" s="63" t="str">
        <f t="shared" si="22"/>
        <v/>
      </c>
      <c r="Q473" s="63" t="str">
        <f t="shared" si="23"/>
        <v/>
      </c>
    </row>
    <row r="474" spans="15:17" x14ac:dyDescent="0.55000000000000004">
      <c r="O474" s="68" t="str">
        <f t="shared" si="21"/>
        <v/>
      </c>
      <c r="P474" s="63" t="str">
        <f t="shared" si="22"/>
        <v/>
      </c>
      <c r="Q474" s="63" t="str">
        <f t="shared" si="23"/>
        <v/>
      </c>
    </row>
    <row r="475" spans="15:17" x14ac:dyDescent="0.55000000000000004">
      <c r="O475" s="68" t="str">
        <f t="shared" si="21"/>
        <v/>
      </c>
      <c r="P475" s="63" t="str">
        <f t="shared" si="22"/>
        <v/>
      </c>
      <c r="Q475" s="63" t="str">
        <f t="shared" si="23"/>
        <v/>
      </c>
    </row>
    <row r="476" spans="15:17" x14ac:dyDescent="0.55000000000000004">
      <c r="O476" s="68" t="str">
        <f t="shared" si="21"/>
        <v/>
      </c>
      <c r="P476" s="63" t="str">
        <f t="shared" si="22"/>
        <v/>
      </c>
      <c r="Q476" s="63" t="str">
        <f t="shared" si="23"/>
        <v/>
      </c>
    </row>
    <row r="477" spans="15:17" x14ac:dyDescent="0.55000000000000004">
      <c r="O477" s="68" t="str">
        <f t="shared" si="21"/>
        <v/>
      </c>
      <c r="P477" s="63" t="str">
        <f t="shared" si="22"/>
        <v/>
      </c>
      <c r="Q477" s="63" t="str">
        <f t="shared" si="23"/>
        <v/>
      </c>
    </row>
    <row r="478" spans="15:17" x14ac:dyDescent="0.55000000000000004">
      <c r="O478" s="68" t="str">
        <f t="shared" si="21"/>
        <v/>
      </c>
      <c r="P478" s="63" t="str">
        <f t="shared" si="22"/>
        <v/>
      </c>
      <c r="Q478" s="63" t="str">
        <f t="shared" si="23"/>
        <v/>
      </c>
    </row>
    <row r="479" spans="15:17" x14ac:dyDescent="0.55000000000000004">
      <c r="O479" s="68" t="str">
        <f t="shared" si="21"/>
        <v/>
      </c>
      <c r="P479" s="63" t="str">
        <f t="shared" si="22"/>
        <v/>
      </c>
      <c r="Q479" s="63" t="str">
        <f t="shared" si="23"/>
        <v/>
      </c>
    </row>
    <row r="480" spans="15:17" x14ac:dyDescent="0.55000000000000004">
      <c r="O480" s="68" t="str">
        <f t="shared" si="21"/>
        <v/>
      </c>
      <c r="P480" s="63" t="str">
        <f t="shared" si="22"/>
        <v/>
      </c>
      <c r="Q480" s="63" t="str">
        <f t="shared" si="23"/>
        <v/>
      </c>
    </row>
    <row r="481" spans="15:17" x14ac:dyDescent="0.55000000000000004">
      <c r="O481" s="68" t="str">
        <f t="shared" si="21"/>
        <v/>
      </c>
      <c r="P481" s="63" t="str">
        <f t="shared" si="22"/>
        <v/>
      </c>
      <c r="Q481" s="63" t="str">
        <f t="shared" si="23"/>
        <v/>
      </c>
    </row>
    <row r="482" spans="15:17" x14ac:dyDescent="0.55000000000000004">
      <c r="O482" s="68" t="str">
        <f t="shared" si="21"/>
        <v/>
      </c>
      <c r="P482" s="63" t="str">
        <f t="shared" si="22"/>
        <v/>
      </c>
      <c r="Q482" s="63" t="str">
        <f t="shared" si="23"/>
        <v/>
      </c>
    </row>
    <row r="483" spans="15:17" x14ac:dyDescent="0.55000000000000004">
      <c r="O483" s="68" t="str">
        <f t="shared" si="21"/>
        <v/>
      </c>
      <c r="P483" s="63" t="str">
        <f t="shared" si="22"/>
        <v/>
      </c>
      <c r="Q483" s="63" t="str">
        <f t="shared" si="23"/>
        <v/>
      </c>
    </row>
    <row r="484" spans="15:17" x14ac:dyDescent="0.55000000000000004">
      <c r="O484" s="68" t="str">
        <f t="shared" si="21"/>
        <v/>
      </c>
      <c r="P484" s="63" t="str">
        <f t="shared" si="22"/>
        <v/>
      </c>
      <c r="Q484" s="63" t="str">
        <f t="shared" si="23"/>
        <v/>
      </c>
    </row>
    <row r="485" spans="15:17" x14ac:dyDescent="0.55000000000000004">
      <c r="O485" s="68" t="str">
        <f t="shared" si="21"/>
        <v/>
      </c>
      <c r="P485" s="63" t="str">
        <f t="shared" si="22"/>
        <v/>
      </c>
      <c r="Q485" s="63" t="str">
        <f t="shared" si="23"/>
        <v/>
      </c>
    </row>
    <row r="486" spans="15:17" x14ac:dyDescent="0.55000000000000004">
      <c r="O486" s="68" t="str">
        <f t="shared" si="21"/>
        <v/>
      </c>
      <c r="P486" s="63" t="str">
        <f t="shared" si="22"/>
        <v/>
      </c>
      <c r="Q486" s="63" t="str">
        <f t="shared" si="23"/>
        <v/>
      </c>
    </row>
    <row r="487" spans="15:17" x14ac:dyDescent="0.55000000000000004">
      <c r="O487" s="68" t="str">
        <f t="shared" si="21"/>
        <v/>
      </c>
      <c r="P487" s="63" t="str">
        <f t="shared" si="22"/>
        <v/>
      </c>
      <c r="Q487" s="63" t="str">
        <f t="shared" si="23"/>
        <v/>
      </c>
    </row>
    <row r="488" spans="15:17" x14ac:dyDescent="0.55000000000000004">
      <c r="O488" s="68" t="str">
        <f t="shared" si="21"/>
        <v/>
      </c>
      <c r="P488" s="63" t="str">
        <f t="shared" si="22"/>
        <v/>
      </c>
      <c r="Q488" s="63" t="str">
        <f t="shared" si="23"/>
        <v/>
      </c>
    </row>
    <row r="489" spans="15:17" x14ac:dyDescent="0.55000000000000004">
      <c r="O489" s="68" t="str">
        <f t="shared" si="21"/>
        <v/>
      </c>
      <c r="P489" s="63" t="str">
        <f t="shared" si="22"/>
        <v/>
      </c>
      <c r="Q489" s="63" t="str">
        <f t="shared" si="23"/>
        <v/>
      </c>
    </row>
    <row r="490" spans="15:17" x14ac:dyDescent="0.55000000000000004">
      <c r="O490" s="68" t="str">
        <f t="shared" si="21"/>
        <v/>
      </c>
      <c r="P490" s="63" t="str">
        <f t="shared" si="22"/>
        <v/>
      </c>
      <c r="Q490" s="63" t="str">
        <f t="shared" si="23"/>
        <v/>
      </c>
    </row>
    <row r="491" spans="15:17" x14ac:dyDescent="0.55000000000000004">
      <c r="O491" s="68" t="str">
        <f t="shared" si="21"/>
        <v/>
      </c>
      <c r="P491" s="63" t="str">
        <f t="shared" si="22"/>
        <v/>
      </c>
      <c r="Q491" s="63" t="str">
        <f t="shared" si="23"/>
        <v/>
      </c>
    </row>
    <row r="492" spans="15:17" x14ac:dyDescent="0.55000000000000004">
      <c r="O492" s="68" t="str">
        <f t="shared" si="21"/>
        <v/>
      </c>
      <c r="P492" s="63" t="str">
        <f t="shared" si="22"/>
        <v/>
      </c>
      <c r="Q492" s="63" t="str">
        <f t="shared" si="23"/>
        <v/>
      </c>
    </row>
    <row r="493" spans="15:17" x14ac:dyDescent="0.55000000000000004">
      <c r="O493" s="68" t="str">
        <f t="shared" si="21"/>
        <v/>
      </c>
      <c r="P493" s="63" t="str">
        <f t="shared" si="22"/>
        <v/>
      </c>
      <c r="Q493" s="63" t="str">
        <f t="shared" si="23"/>
        <v/>
      </c>
    </row>
    <row r="494" spans="15:17" x14ac:dyDescent="0.55000000000000004">
      <c r="O494" s="68" t="str">
        <f t="shared" si="21"/>
        <v/>
      </c>
      <c r="P494" s="63" t="str">
        <f t="shared" si="22"/>
        <v/>
      </c>
      <c r="Q494" s="63" t="str">
        <f t="shared" si="23"/>
        <v/>
      </c>
    </row>
    <row r="495" spans="15:17" x14ac:dyDescent="0.55000000000000004">
      <c r="O495" s="68" t="str">
        <f t="shared" si="21"/>
        <v/>
      </c>
      <c r="P495" s="63" t="str">
        <f t="shared" si="22"/>
        <v/>
      </c>
      <c r="Q495" s="63" t="str">
        <f t="shared" si="23"/>
        <v/>
      </c>
    </row>
    <row r="496" spans="15:17" x14ac:dyDescent="0.55000000000000004">
      <c r="O496" s="68" t="str">
        <f t="shared" si="21"/>
        <v/>
      </c>
      <c r="P496" s="63" t="str">
        <f t="shared" si="22"/>
        <v/>
      </c>
      <c r="Q496" s="63" t="str">
        <f t="shared" si="23"/>
        <v/>
      </c>
    </row>
    <row r="497" spans="15:17" x14ac:dyDescent="0.55000000000000004">
      <c r="O497" s="68" t="str">
        <f t="shared" si="21"/>
        <v/>
      </c>
      <c r="P497" s="63" t="str">
        <f t="shared" si="22"/>
        <v/>
      </c>
      <c r="Q497" s="63" t="str">
        <f t="shared" si="23"/>
        <v/>
      </c>
    </row>
    <row r="498" spans="15:17" x14ac:dyDescent="0.55000000000000004">
      <c r="O498" s="68" t="str">
        <f t="shared" si="21"/>
        <v/>
      </c>
      <c r="P498" s="63" t="str">
        <f t="shared" si="22"/>
        <v/>
      </c>
      <c r="Q498" s="63" t="str">
        <f t="shared" si="23"/>
        <v/>
      </c>
    </row>
    <row r="499" spans="15:17" x14ac:dyDescent="0.55000000000000004">
      <c r="O499" s="68" t="str">
        <f t="shared" si="21"/>
        <v/>
      </c>
      <c r="P499" s="63" t="str">
        <f t="shared" si="22"/>
        <v/>
      </c>
      <c r="Q499" s="63" t="str">
        <f t="shared" si="23"/>
        <v/>
      </c>
    </row>
    <row r="500" spans="15:17" x14ac:dyDescent="0.55000000000000004">
      <c r="O500" s="68" t="str">
        <f t="shared" si="21"/>
        <v/>
      </c>
      <c r="P500" s="63" t="str">
        <f t="shared" si="22"/>
        <v/>
      </c>
      <c r="Q500" s="63" t="str">
        <f t="shared" si="23"/>
        <v/>
      </c>
    </row>
    <row r="501" spans="15:17" x14ac:dyDescent="0.55000000000000004">
      <c r="O501" s="68" t="str">
        <f t="shared" si="21"/>
        <v/>
      </c>
      <c r="P501" s="63" t="str">
        <f t="shared" si="22"/>
        <v/>
      </c>
      <c r="Q501" s="63" t="str">
        <f t="shared" si="23"/>
        <v/>
      </c>
    </row>
    <row r="502" spans="15:17" x14ac:dyDescent="0.55000000000000004">
      <c r="O502" s="68" t="str">
        <f t="shared" si="21"/>
        <v/>
      </c>
      <c r="P502" s="63" t="str">
        <f t="shared" si="22"/>
        <v/>
      </c>
      <c r="Q502" s="63" t="str">
        <f t="shared" si="23"/>
        <v/>
      </c>
    </row>
    <row r="503" spans="15:17" x14ac:dyDescent="0.55000000000000004">
      <c r="O503" s="68" t="str">
        <f t="shared" si="21"/>
        <v/>
      </c>
      <c r="P503" s="63" t="str">
        <f t="shared" si="22"/>
        <v/>
      </c>
      <c r="Q503" s="63" t="str">
        <f t="shared" si="23"/>
        <v/>
      </c>
    </row>
    <row r="504" spans="15:17" x14ac:dyDescent="0.55000000000000004">
      <c r="O504" s="68" t="str">
        <f t="shared" si="21"/>
        <v/>
      </c>
      <c r="P504" s="63" t="str">
        <f t="shared" si="22"/>
        <v/>
      </c>
      <c r="Q504" s="63" t="str">
        <f t="shared" si="23"/>
        <v/>
      </c>
    </row>
    <row r="505" spans="15:17" x14ac:dyDescent="0.55000000000000004">
      <c r="O505" s="68" t="str">
        <f t="shared" si="21"/>
        <v/>
      </c>
      <c r="P505" s="63" t="str">
        <f t="shared" si="22"/>
        <v/>
      </c>
      <c r="Q505" s="63" t="str">
        <f t="shared" si="23"/>
        <v/>
      </c>
    </row>
    <row r="506" spans="15:17" x14ac:dyDescent="0.55000000000000004">
      <c r="O506" s="68" t="str">
        <f t="shared" si="21"/>
        <v/>
      </c>
      <c r="P506" s="63" t="str">
        <f t="shared" si="22"/>
        <v/>
      </c>
      <c r="Q506" s="63" t="str">
        <f t="shared" si="23"/>
        <v/>
      </c>
    </row>
    <row r="507" spans="15:17" x14ac:dyDescent="0.55000000000000004">
      <c r="O507" s="68" t="str">
        <f t="shared" si="21"/>
        <v/>
      </c>
      <c r="P507" s="63" t="str">
        <f t="shared" si="22"/>
        <v/>
      </c>
      <c r="Q507" s="63" t="str">
        <f t="shared" si="23"/>
        <v/>
      </c>
    </row>
    <row r="508" spans="15:17" x14ac:dyDescent="0.55000000000000004">
      <c r="O508" s="68" t="str">
        <f t="shared" si="21"/>
        <v/>
      </c>
      <c r="P508" s="63" t="str">
        <f t="shared" si="22"/>
        <v/>
      </c>
      <c r="Q508" s="63" t="str">
        <f t="shared" si="23"/>
        <v/>
      </c>
    </row>
    <row r="509" spans="15:17" x14ac:dyDescent="0.55000000000000004">
      <c r="O509" s="68" t="str">
        <f t="shared" si="21"/>
        <v/>
      </c>
      <c r="P509" s="63" t="str">
        <f t="shared" si="22"/>
        <v/>
      </c>
      <c r="Q509" s="63" t="str">
        <f t="shared" si="23"/>
        <v/>
      </c>
    </row>
    <row r="510" spans="15:17" x14ac:dyDescent="0.55000000000000004">
      <c r="O510" s="68" t="str">
        <f t="shared" si="21"/>
        <v/>
      </c>
      <c r="P510" s="63" t="str">
        <f t="shared" si="22"/>
        <v/>
      </c>
      <c r="Q510" s="63" t="str">
        <f t="shared" si="23"/>
        <v/>
      </c>
    </row>
    <row r="511" spans="15:17" x14ac:dyDescent="0.55000000000000004">
      <c r="O511" s="68" t="str">
        <f t="shared" si="21"/>
        <v/>
      </c>
      <c r="P511" s="63" t="str">
        <f t="shared" si="22"/>
        <v/>
      </c>
      <c r="Q511" s="63" t="str">
        <f t="shared" si="23"/>
        <v/>
      </c>
    </row>
    <row r="512" spans="15:17" x14ac:dyDescent="0.55000000000000004">
      <c r="O512" s="68" t="str">
        <f t="shared" si="21"/>
        <v/>
      </c>
      <c r="P512" s="63" t="str">
        <f t="shared" si="22"/>
        <v/>
      </c>
      <c r="Q512" s="63" t="str">
        <f t="shared" si="23"/>
        <v/>
      </c>
    </row>
    <row r="513" spans="15:17" x14ac:dyDescent="0.55000000000000004">
      <c r="O513" s="68" t="str">
        <f t="shared" si="21"/>
        <v/>
      </c>
      <c r="P513" s="63" t="str">
        <f t="shared" si="22"/>
        <v/>
      </c>
      <c r="Q513" s="63" t="str">
        <f t="shared" si="23"/>
        <v/>
      </c>
    </row>
    <row r="514" spans="15:17" x14ac:dyDescent="0.55000000000000004">
      <c r="O514" s="68" t="str">
        <f t="shared" si="21"/>
        <v/>
      </c>
      <c r="P514" s="63" t="str">
        <f t="shared" si="22"/>
        <v/>
      </c>
      <c r="Q514" s="63" t="str">
        <f t="shared" si="23"/>
        <v/>
      </c>
    </row>
    <row r="515" spans="15:17" x14ac:dyDescent="0.55000000000000004">
      <c r="O515" s="68" t="str">
        <f t="shared" si="21"/>
        <v/>
      </c>
      <c r="P515" s="63" t="str">
        <f t="shared" si="22"/>
        <v/>
      </c>
      <c r="Q515" s="63" t="str">
        <f t="shared" si="23"/>
        <v/>
      </c>
    </row>
    <row r="516" spans="15:17" x14ac:dyDescent="0.55000000000000004">
      <c r="O516" s="68" t="str">
        <f t="shared" si="21"/>
        <v/>
      </c>
      <c r="P516" s="63" t="str">
        <f t="shared" si="22"/>
        <v/>
      </c>
      <c r="Q516" s="63" t="str">
        <f t="shared" si="23"/>
        <v/>
      </c>
    </row>
    <row r="517" spans="15:17" x14ac:dyDescent="0.55000000000000004">
      <c r="O517" s="68" t="str">
        <f t="shared" si="21"/>
        <v/>
      </c>
      <c r="P517" s="63" t="str">
        <f t="shared" si="22"/>
        <v/>
      </c>
      <c r="Q517" s="63" t="str">
        <f t="shared" si="23"/>
        <v/>
      </c>
    </row>
    <row r="518" spans="15:17" x14ac:dyDescent="0.55000000000000004">
      <c r="O518" s="68" t="str">
        <f t="shared" ref="O518:O581" si="24">IF(AND(A518="", H518=""), "", IF(A518=H518, A518, "Discrepancy"))</f>
        <v/>
      </c>
      <c r="P518" s="63" t="str">
        <f t="shared" ref="P518:P581" si="25">IF(AND($A518="", $H518=""), "", D518+E518+K518+L518)</f>
        <v/>
      </c>
      <c r="Q518" s="63" t="str">
        <f t="shared" ref="Q518:Q581" si="26">IF(AND($A518="", $H518=""), "", F518+G518+M518+N518)</f>
        <v/>
      </c>
    </row>
    <row r="519" spans="15:17" x14ac:dyDescent="0.55000000000000004">
      <c r="O519" s="68" t="str">
        <f t="shared" si="24"/>
        <v/>
      </c>
      <c r="P519" s="63" t="str">
        <f t="shared" si="25"/>
        <v/>
      </c>
      <c r="Q519" s="63" t="str">
        <f t="shared" si="26"/>
        <v/>
      </c>
    </row>
    <row r="520" spans="15:17" x14ac:dyDescent="0.55000000000000004">
      <c r="O520" s="68" t="str">
        <f t="shared" si="24"/>
        <v/>
      </c>
      <c r="P520" s="63" t="str">
        <f t="shared" si="25"/>
        <v/>
      </c>
      <c r="Q520" s="63" t="str">
        <f t="shared" si="26"/>
        <v/>
      </c>
    </row>
    <row r="521" spans="15:17" x14ac:dyDescent="0.55000000000000004">
      <c r="O521" s="68" t="str">
        <f t="shared" si="24"/>
        <v/>
      </c>
      <c r="P521" s="63" t="str">
        <f t="shared" si="25"/>
        <v/>
      </c>
      <c r="Q521" s="63" t="str">
        <f t="shared" si="26"/>
        <v/>
      </c>
    </row>
    <row r="522" spans="15:17" x14ac:dyDescent="0.55000000000000004">
      <c r="O522" s="68" t="str">
        <f t="shared" si="24"/>
        <v/>
      </c>
      <c r="P522" s="63" t="str">
        <f t="shared" si="25"/>
        <v/>
      </c>
      <c r="Q522" s="63" t="str">
        <f t="shared" si="26"/>
        <v/>
      </c>
    </row>
    <row r="523" spans="15:17" x14ac:dyDescent="0.55000000000000004">
      <c r="O523" s="68" t="str">
        <f t="shared" si="24"/>
        <v/>
      </c>
      <c r="P523" s="63" t="str">
        <f t="shared" si="25"/>
        <v/>
      </c>
      <c r="Q523" s="63" t="str">
        <f t="shared" si="26"/>
        <v/>
      </c>
    </row>
    <row r="524" spans="15:17" x14ac:dyDescent="0.55000000000000004">
      <c r="O524" s="68" t="str">
        <f t="shared" si="24"/>
        <v/>
      </c>
      <c r="P524" s="63" t="str">
        <f t="shared" si="25"/>
        <v/>
      </c>
      <c r="Q524" s="63" t="str">
        <f t="shared" si="26"/>
        <v/>
      </c>
    </row>
    <row r="525" spans="15:17" x14ac:dyDescent="0.55000000000000004">
      <c r="O525" s="68" t="str">
        <f t="shared" si="24"/>
        <v/>
      </c>
      <c r="P525" s="63" t="str">
        <f t="shared" si="25"/>
        <v/>
      </c>
      <c r="Q525" s="63" t="str">
        <f t="shared" si="26"/>
        <v/>
      </c>
    </row>
    <row r="526" spans="15:17" x14ac:dyDescent="0.55000000000000004">
      <c r="O526" s="68" t="str">
        <f t="shared" si="24"/>
        <v/>
      </c>
      <c r="P526" s="63" t="str">
        <f t="shared" si="25"/>
        <v/>
      </c>
      <c r="Q526" s="63" t="str">
        <f t="shared" si="26"/>
        <v/>
      </c>
    </row>
    <row r="527" spans="15:17" x14ac:dyDescent="0.55000000000000004">
      <c r="O527" s="68" t="str">
        <f t="shared" si="24"/>
        <v/>
      </c>
      <c r="P527" s="63" t="str">
        <f t="shared" si="25"/>
        <v/>
      </c>
      <c r="Q527" s="63" t="str">
        <f t="shared" si="26"/>
        <v/>
      </c>
    </row>
    <row r="528" spans="15:17" x14ac:dyDescent="0.55000000000000004">
      <c r="O528" s="68" t="str">
        <f t="shared" si="24"/>
        <v/>
      </c>
      <c r="P528" s="63" t="str">
        <f t="shared" si="25"/>
        <v/>
      </c>
      <c r="Q528" s="63" t="str">
        <f t="shared" si="26"/>
        <v/>
      </c>
    </row>
    <row r="529" spans="15:17" x14ac:dyDescent="0.55000000000000004">
      <c r="O529" s="68" t="str">
        <f t="shared" si="24"/>
        <v/>
      </c>
      <c r="P529" s="63" t="str">
        <f t="shared" si="25"/>
        <v/>
      </c>
      <c r="Q529" s="63" t="str">
        <f t="shared" si="26"/>
        <v/>
      </c>
    </row>
    <row r="530" spans="15:17" x14ac:dyDescent="0.55000000000000004">
      <c r="O530" s="68" t="str">
        <f t="shared" si="24"/>
        <v/>
      </c>
      <c r="P530" s="63" t="str">
        <f t="shared" si="25"/>
        <v/>
      </c>
      <c r="Q530" s="63" t="str">
        <f t="shared" si="26"/>
        <v/>
      </c>
    </row>
    <row r="531" spans="15:17" x14ac:dyDescent="0.55000000000000004">
      <c r="O531" s="68" t="str">
        <f t="shared" si="24"/>
        <v/>
      </c>
      <c r="P531" s="63" t="str">
        <f t="shared" si="25"/>
        <v/>
      </c>
      <c r="Q531" s="63" t="str">
        <f t="shared" si="26"/>
        <v/>
      </c>
    </row>
    <row r="532" spans="15:17" x14ac:dyDescent="0.55000000000000004">
      <c r="O532" s="68" t="str">
        <f t="shared" si="24"/>
        <v/>
      </c>
      <c r="P532" s="63" t="str">
        <f t="shared" si="25"/>
        <v/>
      </c>
      <c r="Q532" s="63" t="str">
        <f t="shared" si="26"/>
        <v/>
      </c>
    </row>
    <row r="533" spans="15:17" x14ac:dyDescent="0.55000000000000004">
      <c r="O533" s="68" t="str">
        <f t="shared" si="24"/>
        <v/>
      </c>
      <c r="P533" s="63" t="str">
        <f t="shared" si="25"/>
        <v/>
      </c>
      <c r="Q533" s="63" t="str">
        <f t="shared" si="26"/>
        <v/>
      </c>
    </row>
    <row r="534" spans="15:17" x14ac:dyDescent="0.55000000000000004">
      <c r="O534" s="68" t="str">
        <f t="shared" si="24"/>
        <v/>
      </c>
      <c r="P534" s="63" t="str">
        <f t="shared" si="25"/>
        <v/>
      </c>
      <c r="Q534" s="63" t="str">
        <f t="shared" si="26"/>
        <v/>
      </c>
    </row>
    <row r="535" spans="15:17" x14ac:dyDescent="0.55000000000000004">
      <c r="O535" s="68" t="str">
        <f t="shared" si="24"/>
        <v/>
      </c>
      <c r="P535" s="63" t="str">
        <f t="shared" si="25"/>
        <v/>
      </c>
      <c r="Q535" s="63" t="str">
        <f t="shared" si="26"/>
        <v/>
      </c>
    </row>
    <row r="536" spans="15:17" x14ac:dyDescent="0.55000000000000004">
      <c r="O536" s="68" t="str">
        <f t="shared" si="24"/>
        <v/>
      </c>
      <c r="P536" s="63" t="str">
        <f t="shared" si="25"/>
        <v/>
      </c>
      <c r="Q536" s="63" t="str">
        <f t="shared" si="26"/>
        <v/>
      </c>
    </row>
    <row r="537" spans="15:17" x14ac:dyDescent="0.55000000000000004">
      <c r="O537" s="68" t="str">
        <f t="shared" si="24"/>
        <v/>
      </c>
      <c r="P537" s="63" t="str">
        <f t="shared" si="25"/>
        <v/>
      </c>
      <c r="Q537" s="63" t="str">
        <f t="shared" si="26"/>
        <v/>
      </c>
    </row>
    <row r="538" spans="15:17" x14ac:dyDescent="0.55000000000000004">
      <c r="O538" s="68" t="str">
        <f t="shared" si="24"/>
        <v/>
      </c>
      <c r="P538" s="63" t="str">
        <f t="shared" si="25"/>
        <v/>
      </c>
      <c r="Q538" s="63" t="str">
        <f t="shared" si="26"/>
        <v/>
      </c>
    </row>
    <row r="539" spans="15:17" x14ac:dyDescent="0.55000000000000004">
      <c r="O539" s="68" t="str">
        <f t="shared" si="24"/>
        <v/>
      </c>
      <c r="P539" s="63" t="str">
        <f t="shared" si="25"/>
        <v/>
      </c>
      <c r="Q539" s="63" t="str">
        <f t="shared" si="26"/>
        <v/>
      </c>
    </row>
    <row r="540" spans="15:17" x14ac:dyDescent="0.55000000000000004">
      <c r="O540" s="68" t="str">
        <f t="shared" si="24"/>
        <v/>
      </c>
      <c r="P540" s="63" t="str">
        <f t="shared" si="25"/>
        <v/>
      </c>
      <c r="Q540" s="63" t="str">
        <f t="shared" si="26"/>
        <v/>
      </c>
    </row>
    <row r="541" spans="15:17" x14ac:dyDescent="0.55000000000000004">
      <c r="O541" s="68" t="str">
        <f t="shared" si="24"/>
        <v/>
      </c>
      <c r="P541" s="63" t="str">
        <f t="shared" si="25"/>
        <v/>
      </c>
      <c r="Q541" s="63" t="str">
        <f t="shared" si="26"/>
        <v/>
      </c>
    </row>
    <row r="542" spans="15:17" x14ac:dyDescent="0.55000000000000004">
      <c r="O542" s="68" t="str">
        <f t="shared" si="24"/>
        <v/>
      </c>
      <c r="P542" s="63" t="str">
        <f t="shared" si="25"/>
        <v/>
      </c>
      <c r="Q542" s="63" t="str">
        <f t="shared" si="26"/>
        <v/>
      </c>
    </row>
    <row r="543" spans="15:17" x14ac:dyDescent="0.55000000000000004">
      <c r="O543" s="68" t="str">
        <f t="shared" si="24"/>
        <v/>
      </c>
      <c r="P543" s="63" t="str">
        <f t="shared" si="25"/>
        <v/>
      </c>
      <c r="Q543" s="63" t="str">
        <f t="shared" si="26"/>
        <v/>
      </c>
    </row>
    <row r="544" spans="15:17" x14ac:dyDescent="0.55000000000000004">
      <c r="O544" s="68" t="str">
        <f t="shared" si="24"/>
        <v/>
      </c>
      <c r="P544" s="63" t="str">
        <f t="shared" si="25"/>
        <v/>
      </c>
      <c r="Q544" s="63" t="str">
        <f t="shared" si="26"/>
        <v/>
      </c>
    </row>
    <row r="545" spans="15:17" x14ac:dyDescent="0.55000000000000004">
      <c r="O545" s="68" t="str">
        <f t="shared" si="24"/>
        <v/>
      </c>
      <c r="P545" s="63" t="str">
        <f t="shared" si="25"/>
        <v/>
      </c>
      <c r="Q545" s="63" t="str">
        <f t="shared" si="26"/>
        <v/>
      </c>
    </row>
    <row r="546" spans="15:17" x14ac:dyDescent="0.55000000000000004">
      <c r="O546" s="68" t="str">
        <f t="shared" si="24"/>
        <v/>
      </c>
      <c r="P546" s="63" t="str">
        <f t="shared" si="25"/>
        <v/>
      </c>
      <c r="Q546" s="63" t="str">
        <f t="shared" si="26"/>
        <v/>
      </c>
    </row>
    <row r="547" spans="15:17" x14ac:dyDescent="0.55000000000000004">
      <c r="O547" s="68" t="str">
        <f t="shared" si="24"/>
        <v/>
      </c>
      <c r="P547" s="63" t="str">
        <f t="shared" si="25"/>
        <v/>
      </c>
      <c r="Q547" s="63" t="str">
        <f t="shared" si="26"/>
        <v/>
      </c>
    </row>
    <row r="548" spans="15:17" x14ac:dyDescent="0.55000000000000004">
      <c r="O548" s="68" t="str">
        <f t="shared" si="24"/>
        <v/>
      </c>
      <c r="P548" s="63" t="str">
        <f t="shared" si="25"/>
        <v/>
      </c>
      <c r="Q548" s="63" t="str">
        <f t="shared" si="26"/>
        <v/>
      </c>
    </row>
    <row r="549" spans="15:17" x14ac:dyDescent="0.55000000000000004">
      <c r="O549" s="68" t="str">
        <f t="shared" si="24"/>
        <v/>
      </c>
      <c r="P549" s="63" t="str">
        <f t="shared" si="25"/>
        <v/>
      </c>
      <c r="Q549" s="63" t="str">
        <f t="shared" si="26"/>
        <v/>
      </c>
    </row>
    <row r="550" spans="15:17" x14ac:dyDescent="0.55000000000000004">
      <c r="O550" s="68" t="str">
        <f t="shared" si="24"/>
        <v/>
      </c>
      <c r="P550" s="63" t="str">
        <f t="shared" si="25"/>
        <v/>
      </c>
      <c r="Q550" s="63" t="str">
        <f t="shared" si="26"/>
        <v/>
      </c>
    </row>
    <row r="551" spans="15:17" x14ac:dyDescent="0.55000000000000004">
      <c r="O551" s="68" t="str">
        <f t="shared" si="24"/>
        <v/>
      </c>
      <c r="P551" s="63" t="str">
        <f t="shared" si="25"/>
        <v/>
      </c>
      <c r="Q551" s="63" t="str">
        <f t="shared" si="26"/>
        <v/>
      </c>
    </row>
    <row r="552" spans="15:17" x14ac:dyDescent="0.55000000000000004">
      <c r="O552" s="68" t="str">
        <f t="shared" si="24"/>
        <v/>
      </c>
      <c r="P552" s="63" t="str">
        <f t="shared" si="25"/>
        <v/>
      </c>
      <c r="Q552" s="63" t="str">
        <f t="shared" si="26"/>
        <v/>
      </c>
    </row>
    <row r="553" spans="15:17" x14ac:dyDescent="0.55000000000000004">
      <c r="O553" s="68" t="str">
        <f t="shared" si="24"/>
        <v/>
      </c>
      <c r="P553" s="63" t="str">
        <f t="shared" si="25"/>
        <v/>
      </c>
      <c r="Q553" s="63" t="str">
        <f t="shared" si="26"/>
        <v/>
      </c>
    </row>
    <row r="554" spans="15:17" x14ac:dyDescent="0.55000000000000004">
      <c r="O554" s="68" t="str">
        <f t="shared" si="24"/>
        <v/>
      </c>
      <c r="P554" s="63" t="str">
        <f t="shared" si="25"/>
        <v/>
      </c>
      <c r="Q554" s="63" t="str">
        <f t="shared" si="26"/>
        <v/>
      </c>
    </row>
    <row r="555" spans="15:17" x14ac:dyDescent="0.55000000000000004">
      <c r="O555" s="68" t="str">
        <f t="shared" si="24"/>
        <v/>
      </c>
      <c r="P555" s="63" t="str">
        <f t="shared" si="25"/>
        <v/>
      </c>
      <c r="Q555" s="63" t="str">
        <f t="shared" si="26"/>
        <v/>
      </c>
    </row>
    <row r="556" spans="15:17" x14ac:dyDescent="0.55000000000000004">
      <c r="O556" s="68" t="str">
        <f t="shared" si="24"/>
        <v/>
      </c>
      <c r="P556" s="63" t="str">
        <f t="shared" si="25"/>
        <v/>
      </c>
      <c r="Q556" s="63" t="str">
        <f t="shared" si="26"/>
        <v/>
      </c>
    </row>
    <row r="557" spans="15:17" x14ac:dyDescent="0.55000000000000004">
      <c r="O557" s="68" t="str">
        <f t="shared" si="24"/>
        <v/>
      </c>
      <c r="P557" s="63" t="str">
        <f t="shared" si="25"/>
        <v/>
      </c>
      <c r="Q557" s="63" t="str">
        <f t="shared" si="26"/>
        <v/>
      </c>
    </row>
    <row r="558" spans="15:17" x14ac:dyDescent="0.55000000000000004">
      <c r="O558" s="68" t="str">
        <f t="shared" si="24"/>
        <v/>
      </c>
      <c r="P558" s="63" t="str">
        <f t="shared" si="25"/>
        <v/>
      </c>
      <c r="Q558" s="63" t="str">
        <f t="shared" si="26"/>
        <v/>
      </c>
    </row>
    <row r="559" spans="15:17" x14ac:dyDescent="0.55000000000000004">
      <c r="O559" s="68" t="str">
        <f t="shared" si="24"/>
        <v/>
      </c>
      <c r="P559" s="63" t="str">
        <f t="shared" si="25"/>
        <v/>
      </c>
      <c r="Q559" s="63" t="str">
        <f t="shared" si="26"/>
        <v/>
      </c>
    </row>
    <row r="560" spans="15:17" x14ac:dyDescent="0.55000000000000004">
      <c r="O560" s="68" t="str">
        <f t="shared" si="24"/>
        <v/>
      </c>
      <c r="P560" s="63" t="str">
        <f t="shared" si="25"/>
        <v/>
      </c>
      <c r="Q560" s="63" t="str">
        <f t="shared" si="26"/>
        <v/>
      </c>
    </row>
    <row r="561" spans="15:17" x14ac:dyDescent="0.55000000000000004">
      <c r="O561" s="68" t="str">
        <f t="shared" si="24"/>
        <v/>
      </c>
      <c r="P561" s="63" t="str">
        <f t="shared" si="25"/>
        <v/>
      </c>
      <c r="Q561" s="63" t="str">
        <f t="shared" si="26"/>
        <v/>
      </c>
    </row>
    <row r="562" spans="15:17" x14ac:dyDescent="0.55000000000000004">
      <c r="O562" s="68" t="str">
        <f t="shared" si="24"/>
        <v/>
      </c>
      <c r="P562" s="63" t="str">
        <f t="shared" si="25"/>
        <v/>
      </c>
      <c r="Q562" s="63" t="str">
        <f t="shared" si="26"/>
        <v/>
      </c>
    </row>
    <row r="563" spans="15:17" x14ac:dyDescent="0.55000000000000004">
      <c r="O563" s="68" t="str">
        <f t="shared" si="24"/>
        <v/>
      </c>
      <c r="P563" s="63" t="str">
        <f t="shared" si="25"/>
        <v/>
      </c>
      <c r="Q563" s="63" t="str">
        <f t="shared" si="26"/>
        <v/>
      </c>
    </row>
    <row r="564" spans="15:17" x14ac:dyDescent="0.55000000000000004">
      <c r="O564" s="68" t="str">
        <f t="shared" si="24"/>
        <v/>
      </c>
      <c r="P564" s="63" t="str">
        <f t="shared" si="25"/>
        <v/>
      </c>
      <c r="Q564" s="63" t="str">
        <f t="shared" si="26"/>
        <v/>
      </c>
    </row>
    <row r="565" spans="15:17" x14ac:dyDescent="0.55000000000000004">
      <c r="O565" s="68" t="str">
        <f t="shared" si="24"/>
        <v/>
      </c>
      <c r="P565" s="63" t="str">
        <f t="shared" si="25"/>
        <v/>
      </c>
      <c r="Q565" s="63" t="str">
        <f t="shared" si="26"/>
        <v/>
      </c>
    </row>
    <row r="566" spans="15:17" x14ac:dyDescent="0.55000000000000004">
      <c r="O566" s="68" t="str">
        <f t="shared" si="24"/>
        <v/>
      </c>
      <c r="P566" s="63" t="str">
        <f t="shared" si="25"/>
        <v/>
      </c>
      <c r="Q566" s="63" t="str">
        <f t="shared" si="26"/>
        <v/>
      </c>
    </row>
    <row r="567" spans="15:17" x14ac:dyDescent="0.55000000000000004">
      <c r="O567" s="68" t="str">
        <f t="shared" si="24"/>
        <v/>
      </c>
      <c r="P567" s="63" t="str">
        <f t="shared" si="25"/>
        <v/>
      </c>
      <c r="Q567" s="63" t="str">
        <f t="shared" si="26"/>
        <v/>
      </c>
    </row>
    <row r="568" spans="15:17" x14ac:dyDescent="0.55000000000000004">
      <c r="O568" s="68" t="str">
        <f t="shared" si="24"/>
        <v/>
      </c>
      <c r="P568" s="63" t="str">
        <f t="shared" si="25"/>
        <v/>
      </c>
      <c r="Q568" s="63" t="str">
        <f t="shared" si="26"/>
        <v/>
      </c>
    </row>
    <row r="569" spans="15:17" x14ac:dyDescent="0.55000000000000004">
      <c r="O569" s="68" t="str">
        <f t="shared" si="24"/>
        <v/>
      </c>
      <c r="P569" s="63" t="str">
        <f t="shared" si="25"/>
        <v/>
      </c>
      <c r="Q569" s="63" t="str">
        <f t="shared" si="26"/>
        <v/>
      </c>
    </row>
    <row r="570" spans="15:17" x14ac:dyDescent="0.55000000000000004">
      <c r="O570" s="68" t="str">
        <f t="shared" si="24"/>
        <v/>
      </c>
      <c r="P570" s="63" t="str">
        <f t="shared" si="25"/>
        <v/>
      </c>
      <c r="Q570" s="63" t="str">
        <f t="shared" si="26"/>
        <v/>
      </c>
    </row>
    <row r="571" spans="15:17" x14ac:dyDescent="0.55000000000000004">
      <c r="O571" s="68" t="str">
        <f t="shared" si="24"/>
        <v/>
      </c>
      <c r="P571" s="63" t="str">
        <f t="shared" si="25"/>
        <v/>
      </c>
      <c r="Q571" s="63" t="str">
        <f t="shared" si="26"/>
        <v/>
      </c>
    </row>
    <row r="572" spans="15:17" x14ac:dyDescent="0.55000000000000004">
      <c r="O572" s="68" t="str">
        <f t="shared" si="24"/>
        <v/>
      </c>
      <c r="P572" s="63" t="str">
        <f t="shared" si="25"/>
        <v/>
      </c>
      <c r="Q572" s="63" t="str">
        <f t="shared" si="26"/>
        <v/>
      </c>
    </row>
    <row r="573" spans="15:17" x14ac:dyDescent="0.55000000000000004">
      <c r="O573" s="68" t="str">
        <f t="shared" si="24"/>
        <v/>
      </c>
      <c r="P573" s="63" t="str">
        <f t="shared" si="25"/>
        <v/>
      </c>
      <c r="Q573" s="63" t="str">
        <f t="shared" si="26"/>
        <v/>
      </c>
    </row>
    <row r="574" spans="15:17" x14ac:dyDescent="0.55000000000000004">
      <c r="O574" s="68" t="str">
        <f t="shared" si="24"/>
        <v/>
      </c>
      <c r="P574" s="63" t="str">
        <f t="shared" si="25"/>
        <v/>
      </c>
      <c r="Q574" s="63" t="str">
        <f t="shared" si="26"/>
        <v/>
      </c>
    </row>
    <row r="575" spans="15:17" x14ac:dyDescent="0.55000000000000004">
      <c r="O575" s="68" t="str">
        <f t="shared" si="24"/>
        <v/>
      </c>
      <c r="P575" s="63" t="str">
        <f t="shared" si="25"/>
        <v/>
      </c>
      <c r="Q575" s="63" t="str">
        <f t="shared" si="26"/>
        <v/>
      </c>
    </row>
    <row r="576" spans="15:17" x14ac:dyDescent="0.55000000000000004">
      <c r="O576" s="68" t="str">
        <f t="shared" si="24"/>
        <v/>
      </c>
      <c r="P576" s="63" t="str">
        <f t="shared" si="25"/>
        <v/>
      </c>
      <c r="Q576" s="63" t="str">
        <f t="shared" si="26"/>
        <v/>
      </c>
    </row>
    <row r="577" spans="15:17" x14ac:dyDescent="0.55000000000000004">
      <c r="O577" s="68" t="str">
        <f t="shared" si="24"/>
        <v/>
      </c>
      <c r="P577" s="63" t="str">
        <f t="shared" si="25"/>
        <v/>
      </c>
      <c r="Q577" s="63" t="str">
        <f t="shared" si="26"/>
        <v/>
      </c>
    </row>
    <row r="578" spans="15:17" x14ac:dyDescent="0.55000000000000004">
      <c r="O578" s="68" t="str">
        <f t="shared" si="24"/>
        <v/>
      </c>
      <c r="P578" s="63" t="str">
        <f t="shared" si="25"/>
        <v/>
      </c>
      <c r="Q578" s="63" t="str">
        <f t="shared" si="26"/>
        <v/>
      </c>
    </row>
    <row r="579" spans="15:17" x14ac:dyDescent="0.55000000000000004">
      <c r="O579" s="68" t="str">
        <f t="shared" si="24"/>
        <v/>
      </c>
      <c r="P579" s="63" t="str">
        <f t="shared" si="25"/>
        <v/>
      </c>
      <c r="Q579" s="63" t="str">
        <f t="shared" si="26"/>
        <v/>
      </c>
    </row>
    <row r="580" spans="15:17" x14ac:dyDescent="0.55000000000000004">
      <c r="O580" s="68" t="str">
        <f t="shared" si="24"/>
        <v/>
      </c>
      <c r="P580" s="63" t="str">
        <f t="shared" si="25"/>
        <v/>
      </c>
      <c r="Q580" s="63" t="str">
        <f t="shared" si="26"/>
        <v/>
      </c>
    </row>
    <row r="581" spans="15:17" x14ac:dyDescent="0.55000000000000004">
      <c r="O581" s="68" t="str">
        <f t="shared" si="24"/>
        <v/>
      </c>
      <c r="P581" s="63" t="str">
        <f t="shared" si="25"/>
        <v/>
      </c>
      <c r="Q581" s="63" t="str">
        <f t="shared" si="26"/>
        <v/>
      </c>
    </row>
    <row r="582" spans="15:17" x14ac:dyDescent="0.55000000000000004">
      <c r="O582" s="68" t="str">
        <f t="shared" ref="O582:O598" si="27">IF(AND(A582="", H582=""), "", IF(A582=H582, A582, "Discrepancy"))</f>
        <v/>
      </c>
      <c r="P582" s="63" t="str">
        <f t="shared" ref="P582:P598" si="28">IF(AND($A582="", $H582=""), "", D582+E582+K582+L582)</f>
        <v/>
      </c>
      <c r="Q582" s="63" t="str">
        <f t="shared" ref="Q582:Q598" si="29">IF(AND($A582="", $H582=""), "", F582+G582+M582+N582)</f>
        <v/>
      </c>
    </row>
    <row r="583" spans="15:17" x14ac:dyDescent="0.55000000000000004">
      <c r="O583" s="68" t="str">
        <f t="shared" si="27"/>
        <v/>
      </c>
      <c r="P583" s="63" t="str">
        <f t="shared" si="28"/>
        <v/>
      </c>
      <c r="Q583" s="63" t="str">
        <f t="shared" si="29"/>
        <v/>
      </c>
    </row>
    <row r="584" spans="15:17" x14ac:dyDescent="0.55000000000000004">
      <c r="O584" s="68" t="str">
        <f t="shared" si="27"/>
        <v/>
      </c>
      <c r="P584" s="63" t="str">
        <f t="shared" si="28"/>
        <v/>
      </c>
      <c r="Q584" s="63" t="str">
        <f t="shared" si="29"/>
        <v/>
      </c>
    </row>
    <row r="585" spans="15:17" x14ac:dyDescent="0.55000000000000004">
      <c r="O585" s="68" t="str">
        <f t="shared" si="27"/>
        <v/>
      </c>
      <c r="P585" s="63" t="str">
        <f t="shared" si="28"/>
        <v/>
      </c>
      <c r="Q585" s="63" t="str">
        <f t="shared" si="29"/>
        <v/>
      </c>
    </row>
    <row r="586" spans="15:17" x14ac:dyDescent="0.55000000000000004">
      <c r="O586" s="68" t="str">
        <f t="shared" si="27"/>
        <v/>
      </c>
      <c r="P586" s="63" t="str">
        <f t="shared" si="28"/>
        <v/>
      </c>
      <c r="Q586" s="63" t="str">
        <f t="shared" si="29"/>
        <v/>
      </c>
    </row>
    <row r="587" spans="15:17" x14ac:dyDescent="0.55000000000000004">
      <c r="O587" s="68" t="str">
        <f t="shared" si="27"/>
        <v/>
      </c>
      <c r="P587" s="63" t="str">
        <f t="shared" si="28"/>
        <v/>
      </c>
      <c r="Q587" s="63" t="str">
        <f t="shared" si="29"/>
        <v/>
      </c>
    </row>
    <row r="588" spans="15:17" x14ac:dyDescent="0.55000000000000004">
      <c r="O588" s="68" t="str">
        <f t="shared" si="27"/>
        <v/>
      </c>
      <c r="P588" s="63" t="str">
        <f t="shared" si="28"/>
        <v/>
      </c>
      <c r="Q588" s="63" t="str">
        <f t="shared" si="29"/>
        <v/>
      </c>
    </row>
    <row r="589" spans="15:17" x14ac:dyDescent="0.55000000000000004">
      <c r="O589" s="68" t="str">
        <f t="shared" si="27"/>
        <v/>
      </c>
      <c r="P589" s="63" t="str">
        <f t="shared" si="28"/>
        <v/>
      </c>
      <c r="Q589" s="63" t="str">
        <f t="shared" si="29"/>
        <v/>
      </c>
    </row>
    <row r="590" spans="15:17" x14ac:dyDescent="0.55000000000000004">
      <c r="O590" s="68" t="str">
        <f t="shared" si="27"/>
        <v/>
      </c>
      <c r="P590" s="63" t="str">
        <f t="shared" si="28"/>
        <v/>
      </c>
      <c r="Q590" s="63" t="str">
        <f t="shared" si="29"/>
        <v/>
      </c>
    </row>
    <row r="591" spans="15:17" x14ac:dyDescent="0.55000000000000004">
      <c r="O591" s="68" t="str">
        <f t="shared" si="27"/>
        <v/>
      </c>
      <c r="P591" s="63" t="str">
        <f t="shared" si="28"/>
        <v/>
      </c>
      <c r="Q591" s="63" t="str">
        <f t="shared" si="29"/>
        <v/>
      </c>
    </row>
    <row r="592" spans="15:17" x14ac:dyDescent="0.55000000000000004">
      <c r="O592" s="68" t="str">
        <f t="shared" si="27"/>
        <v/>
      </c>
      <c r="P592" s="63" t="str">
        <f t="shared" si="28"/>
        <v/>
      </c>
      <c r="Q592" s="63" t="str">
        <f t="shared" si="29"/>
        <v/>
      </c>
    </row>
    <row r="593" spans="15:17" x14ac:dyDescent="0.55000000000000004">
      <c r="O593" s="68" t="str">
        <f t="shared" si="27"/>
        <v/>
      </c>
      <c r="P593" s="63" t="str">
        <f t="shared" si="28"/>
        <v/>
      </c>
      <c r="Q593" s="63" t="str">
        <f t="shared" si="29"/>
        <v/>
      </c>
    </row>
    <row r="594" spans="15:17" x14ac:dyDescent="0.55000000000000004">
      <c r="O594" s="68" t="str">
        <f t="shared" si="27"/>
        <v/>
      </c>
      <c r="P594" s="63" t="str">
        <f t="shared" si="28"/>
        <v/>
      </c>
      <c r="Q594" s="63" t="str">
        <f t="shared" si="29"/>
        <v/>
      </c>
    </row>
    <row r="595" spans="15:17" x14ac:dyDescent="0.55000000000000004">
      <c r="O595" s="68" t="str">
        <f t="shared" si="27"/>
        <v/>
      </c>
      <c r="P595" s="63" t="str">
        <f t="shared" si="28"/>
        <v/>
      </c>
      <c r="Q595" s="63" t="str">
        <f t="shared" si="29"/>
        <v/>
      </c>
    </row>
    <row r="596" spans="15:17" x14ac:dyDescent="0.55000000000000004">
      <c r="O596" s="68" t="str">
        <f t="shared" si="27"/>
        <v/>
      </c>
      <c r="P596" s="63" t="str">
        <f t="shared" si="28"/>
        <v/>
      </c>
      <c r="Q596" s="63" t="str">
        <f t="shared" si="29"/>
        <v/>
      </c>
    </row>
    <row r="597" spans="15:17" x14ac:dyDescent="0.55000000000000004">
      <c r="O597" s="68" t="str">
        <f t="shared" si="27"/>
        <v/>
      </c>
      <c r="P597" s="63" t="str">
        <f t="shared" si="28"/>
        <v/>
      </c>
      <c r="Q597" s="63" t="str">
        <f t="shared" si="29"/>
        <v/>
      </c>
    </row>
    <row r="598" spans="15:17" x14ac:dyDescent="0.55000000000000004">
      <c r="O598" s="68" t="str">
        <f t="shared" si="27"/>
        <v/>
      </c>
      <c r="P598" s="63" t="str">
        <f t="shared" si="28"/>
        <v/>
      </c>
      <c r="Q598" s="63" t="str">
        <f t="shared" si="29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38" t="s">
        <v>146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44354</v>
      </c>
      <c r="B3" s="26" t="s">
        <v>153</v>
      </c>
      <c r="C3" s="26">
        <f>IF(D21="", "", D21)</f>
        <v>759398</v>
      </c>
      <c r="D3" s="26">
        <f>IF(C21="", "", C21)</f>
        <v>14251482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40992</v>
      </c>
      <c r="I3" s="26" t="str">
        <f t="shared" si="1"/>
        <v/>
      </c>
      <c r="J3" s="26">
        <f t="shared" si="1"/>
        <v>1120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703716</v>
      </c>
      <c r="N3" s="26">
        <f t="shared" si="2"/>
        <v>13570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44354</v>
      </c>
      <c r="B4" s="26" t="s">
        <v>154</v>
      </c>
      <c r="C4" s="26">
        <f>IF(D22="", "", D22)</f>
        <v>2988</v>
      </c>
      <c r="D4" s="26">
        <f>IF(C22="", "", C22)</f>
        <v>712411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2913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38" t="s">
        <v>156</v>
      </c>
      <c r="B7" s="138"/>
      <c r="C7" s="138"/>
      <c r="D7" s="138"/>
      <c r="E7" s="138"/>
      <c r="F7" s="138"/>
      <c r="G7" s="138"/>
      <c r="H7" s="138"/>
      <c r="I7" s="138"/>
      <c r="M7" s="51"/>
      <c r="O7" s="27"/>
      <c r="P7" s="27"/>
    </row>
    <row r="8" spans="1:17" x14ac:dyDescent="0.55000000000000004">
      <c r="A8" s="138" t="s">
        <v>320</v>
      </c>
      <c r="B8" s="138"/>
      <c r="C8" s="138"/>
      <c r="D8" s="138"/>
      <c r="E8" s="138"/>
      <c r="F8" s="138"/>
      <c r="G8" s="138"/>
      <c r="H8" s="138"/>
      <c r="I8" s="138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7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38" t="s">
        <v>157</v>
      </c>
      <c r="D10" s="138"/>
      <c r="E10" s="138" t="s">
        <v>158</v>
      </c>
      <c r="F10" s="138"/>
      <c r="G10" s="138" t="s">
        <v>159</v>
      </c>
      <c r="H10" s="138" t="s">
        <v>160</v>
      </c>
      <c r="I10" s="138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38"/>
      <c r="H11" s="138"/>
      <c r="I11" s="141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14251482</v>
      </c>
      <c r="D12" s="49">
        <v>759398</v>
      </c>
      <c r="E12" s="49">
        <v>40992</v>
      </c>
      <c r="F12" s="49">
        <v>1120</v>
      </c>
      <c r="G12" s="49">
        <v>703716</v>
      </c>
      <c r="H12" s="49">
        <v>13570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712411</v>
      </c>
      <c r="D13" s="49">
        <v>2988</v>
      </c>
      <c r="E13" s="49">
        <v>71</v>
      </c>
      <c r="F13" s="49">
        <v>0</v>
      </c>
      <c r="G13" s="49">
        <v>2913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14964722</v>
      </c>
      <c r="D15" s="48">
        <f t="shared" si="3"/>
        <v>762401</v>
      </c>
      <c r="E15" s="48">
        <f t="shared" si="3"/>
        <v>41063</v>
      </c>
      <c r="F15" s="48">
        <f t="shared" si="3"/>
        <v>1120</v>
      </c>
      <c r="G15" s="48">
        <f t="shared" si="3"/>
        <v>706644</v>
      </c>
      <c r="H15" s="48">
        <f t="shared" si="3"/>
        <v>13574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38" t="s">
        <v>157</v>
      </c>
      <c r="D18" s="141"/>
      <c r="E18" s="138" t="s">
        <v>169</v>
      </c>
      <c r="F18" s="141"/>
      <c r="G18" s="141"/>
      <c r="H18" s="138" t="s">
        <v>170</v>
      </c>
      <c r="I18" s="141"/>
      <c r="J18" s="141"/>
      <c r="K18" s="141"/>
      <c r="L18" s="141"/>
      <c r="M18" s="141"/>
      <c r="N18" s="141"/>
      <c r="O18" s="141"/>
      <c r="P18" s="141"/>
    </row>
    <row r="19" spans="1:16" x14ac:dyDescent="0.55000000000000004">
      <c r="C19" s="141"/>
      <c r="D19" s="141"/>
      <c r="E19" s="141"/>
      <c r="F19" s="141"/>
      <c r="G19" s="141"/>
      <c r="H19" s="138" t="s">
        <v>158</v>
      </c>
      <c r="I19" s="141"/>
      <c r="J19" s="141"/>
      <c r="K19" s="141"/>
      <c r="L19" s="141"/>
      <c r="M19" s="141"/>
      <c r="N19" s="141"/>
      <c r="O19" s="138" t="s">
        <v>159</v>
      </c>
      <c r="P19" s="13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41"/>
      <c r="P20" s="141"/>
    </row>
    <row r="21" spans="1:16" x14ac:dyDescent="0.55000000000000004">
      <c r="B21" s="26" t="s">
        <v>166</v>
      </c>
      <c r="C21" s="28">
        <f t="shared" ref="C21:D23" si="4">C12</f>
        <v>14251482</v>
      </c>
      <c r="D21" s="28">
        <f t="shared" si="4"/>
        <v>759398</v>
      </c>
      <c r="E21" s="3"/>
      <c r="F21" s="3"/>
      <c r="G21" s="3"/>
      <c r="H21" s="3"/>
      <c r="I21" s="28">
        <f>E12</f>
        <v>40992</v>
      </c>
      <c r="J21" s="3"/>
      <c r="K21" s="28">
        <f>F12</f>
        <v>1120</v>
      </c>
      <c r="L21" s="3"/>
      <c r="M21" s="3"/>
      <c r="N21" s="16">
        <f>G21</f>
        <v>0</v>
      </c>
      <c r="O21" s="28">
        <f t="shared" ref="O21:P23" si="5">G12</f>
        <v>703716</v>
      </c>
      <c r="P21" s="28">
        <f t="shared" si="5"/>
        <v>13570</v>
      </c>
    </row>
    <row r="22" spans="1:16" x14ac:dyDescent="0.55000000000000004">
      <c r="B22" s="26" t="s">
        <v>167</v>
      </c>
      <c r="C22" s="28">
        <f t="shared" si="4"/>
        <v>712411</v>
      </c>
      <c r="D22" s="28">
        <f t="shared" si="4"/>
        <v>2988</v>
      </c>
      <c r="E22" s="3"/>
      <c r="F22" s="3"/>
      <c r="G22" s="3"/>
      <c r="H22" s="3"/>
      <c r="I22" s="28">
        <f>E13</f>
        <v>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2913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14964722</v>
      </c>
      <c r="D24" s="26">
        <f t="shared" si="6"/>
        <v>762401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41063</v>
      </c>
      <c r="J24" s="26">
        <f t="shared" si="6"/>
        <v>0</v>
      </c>
      <c r="K24" s="26">
        <f t="shared" si="6"/>
        <v>1120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706644</v>
      </c>
      <c r="P24" s="26">
        <f t="shared" si="6"/>
        <v>13574</v>
      </c>
    </row>
    <row r="26" spans="1:16" x14ac:dyDescent="0.55000000000000004">
      <c r="F26" s="138" t="s">
        <v>278</v>
      </c>
      <c r="G26" s="141"/>
      <c r="H26" s="141"/>
      <c r="I26" s="141"/>
      <c r="J26" s="141"/>
      <c r="K26" s="141"/>
    </row>
    <row r="27" spans="1:16" x14ac:dyDescent="0.55000000000000004">
      <c r="E27" s="26" t="s">
        <v>310</v>
      </c>
      <c r="F27" s="140" t="s">
        <v>280</v>
      </c>
      <c r="G27" s="140"/>
      <c r="H27" s="140"/>
      <c r="I27" s="140"/>
      <c r="J27" s="140"/>
      <c r="K27" s="140"/>
      <c r="L27" s="140"/>
    </row>
    <row r="29" spans="1:16" x14ac:dyDescent="0.55000000000000004">
      <c r="F29" s="138" t="s">
        <v>286</v>
      </c>
      <c r="G29" s="138"/>
      <c r="H29" s="138"/>
      <c r="I29" s="138"/>
      <c r="J29" s="138"/>
      <c r="K29" s="138"/>
      <c r="L29" s="138"/>
    </row>
    <row r="30" spans="1:16" x14ac:dyDescent="0.55000000000000004">
      <c r="F30" s="140" t="s">
        <v>281</v>
      </c>
      <c r="G30" s="140"/>
      <c r="H30" s="140"/>
      <c r="I30" s="140"/>
      <c r="J30" s="140"/>
      <c r="K30" s="140"/>
      <c r="L30" s="140"/>
      <c r="M30" s="140"/>
      <c r="N30" s="140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38" t="s">
        <v>312</v>
      </c>
      <c r="H32" s="138"/>
      <c r="I32" s="138"/>
      <c r="J32" s="138"/>
      <c r="K32" s="138"/>
      <c r="L32" s="138"/>
    </row>
    <row r="33" spans="6:14" x14ac:dyDescent="0.55000000000000004">
      <c r="F33" s="138" t="s">
        <v>289</v>
      </c>
      <c r="G33" s="138"/>
      <c r="H33" s="138"/>
      <c r="I33" s="138"/>
      <c r="J33" s="138"/>
      <c r="K33" s="138"/>
      <c r="L33" s="138"/>
      <c r="M33" s="138"/>
      <c r="N33" s="13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38" t="s">
        <v>177</v>
      </c>
      <c r="B1" s="138"/>
      <c r="C1" s="138"/>
      <c r="D1" s="143"/>
      <c r="E1" s="143"/>
      <c r="F1" s="143"/>
      <c r="G1" s="143"/>
      <c r="H1" s="143"/>
      <c r="I1" s="14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6</v>
      </c>
      <c r="D2" s="142" t="s">
        <v>178</v>
      </c>
      <c r="E2" s="143"/>
      <c r="F2" s="143"/>
      <c r="G2" s="143"/>
      <c r="H2" s="143"/>
      <c r="I2" s="14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44353</v>
      </c>
      <c r="C5" s="30" t="s">
        <v>7</v>
      </c>
      <c r="D5" s="40">
        <f>IFERROR(INT(TRIM(SUBSTITUTE(VLOOKUP($A5&amp;"*",各都道府県の状況!$A:$I,D$3,FALSE), "※5", ""))), "")</f>
        <v>39492</v>
      </c>
      <c r="E5" s="40">
        <f>IFERROR(INT(TRIM(SUBSTITUTE(VLOOKUP($A5&amp;"*",各都道府県の状況!$A:$I,E$3,FALSE), "※5", ""))), "")</f>
        <v>709649</v>
      </c>
      <c r="F5" s="40">
        <f>IFERROR(INT(TRIM(SUBSTITUTE(VLOOKUP($A5&amp;"*",各都道府県の状況!$A:$I,F$3,FALSE), "※5", ""))), "")</f>
        <v>32336</v>
      </c>
      <c r="G5" s="40">
        <f>IFERROR(INT(TRIM(SUBSTITUTE(VLOOKUP($A5&amp;"*",各都道府県の状況!$A:$I,G$3,FALSE), "※5", ""))), "")</f>
        <v>1191</v>
      </c>
      <c r="H5" s="40">
        <f>IFERROR(INT(TRIM(SUBSTITUTE(VLOOKUP($A5&amp;"*",各都道府県の状況!$A:$I,H$3,FALSE), "※5", ""))), "")</f>
        <v>6195</v>
      </c>
      <c r="I5" s="40">
        <f>IFERROR(INT(TRIM(SUBSTITUTE(VLOOKUP($A5&amp;"*",各都道府県の状況!$A:$I,I$3,FALSE), "※5", ""))), "")</f>
        <v>43</v>
      </c>
      <c r="J5" s="2"/>
    </row>
    <row r="6" spans="1:10" x14ac:dyDescent="0.55000000000000004">
      <c r="A6" s="12" t="s">
        <v>182</v>
      </c>
      <c r="B6" s="13">
        <f t="shared" si="0"/>
        <v>44353</v>
      </c>
      <c r="C6" s="30" t="s">
        <v>11</v>
      </c>
      <c r="D6" s="40">
        <f>IFERROR(INT(TRIM(SUBSTITUTE(VLOOKUP($A6&amp;"*",各都道府県の状況!$A:$I,D$3,FALSE), "※5", ""))), "")</f>
        <v>2417</v>
      </c>
      <c r="E6" s="40">
        <f>IFERROR(INT(TRIM(SUBSTITUTE(VLOOKUP($A6&amp;"*",各都道府県の状況!$A:$I,E$3,FALSE), "※5", ""))), "")</f>
        <v>46208</v>
      </c>
      <c r="F6" s="40">
        <f>IFERROR(INT(TRIM(SUBSTITUTE(VLOOKUP($A6&amp;"*",各都道府県の状況!$A:$I,F$3,FALSE), "※5", ""))), "")</f>
        <v>2213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174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44353</v>
      </c>
      <c r="C7" s="30" t="s">
        <v>12</v>
      </c>
      <c r="D7" s="40">
        <f>IFERROR(INT(TRIM(SUBSTITUTE(VLOOKUP($A7&amp;"*",各都道府県の状況!$A:$I,D$3,FALSE), "※5", ""))), "")</f>
        <v>1502</v>
      </c>
      <c r="E7" s="40">
        <f>IFERROR(INT(TRIM(SUBSTITUTE(VLOOKUP($A7&amp;"*",各都道府県の状況!$A:$I,E$3,FALSE), "※5", ""))), "")</f>
        <v>77388</v>
      </c>
      <c r="F7" s="40">
        <f>IFERROR(INT(TRIM(SUBSTITUTE(VLOOKUP($A7&amp;"*",各都道府県の状況!$A:$I,F$3,FALSE), "※5", ""))), "")</f>
        <v>1356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100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44353</v>
      </c>
      <c r="C8" s="30" t="s">
        <v>13</v>
      </c>
      <c r="D8" s="40">
        <f>IFERROR(INT(TRIM(SUBSTITUTE(VLOOKUP($A8&amp;"*",各都道府県の状況!$A:$I,D$3,FALSE), "※5", ""))), "")</f>
        <v>8975</v>
      </c>
      <c r="E8" s="40">
        <f>IFERROR(INT(TRIM(SUBSTITUTE(VLOOKUP($A8&amp;"*",各都道府県の状況!$A:$I,E$3,FALSE), "※5", ""))), "")</f>
        <v>147440</v>
      </c>
      <c r="F8" s="40">
        <f>IFERROR(INT(TRIM(SUBSTITUTE(VLOOKUP($A8&amp;"*",各都道府県の状況!$A:$I,F$3,FALSE), "※5", ""))), "")</f>
        <v>8677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208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44353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13808</v>
      </c>
      <c r="F9" s="40">
        <f>IFERROR(INT(TRIM(SUBSTITUTE(VLOOKUP($A9&amp;"*",各都道府県の状況!$A:$I,F$3,FALSE), "※5", ""))), "")</f>
        <v>714</v>
      </c>
      <c r="G9" s="40">
        <f>IFERROR(INT(TRIM(SUBSTITUTE(VLOOKUP($A9&amp;"*",各都道府県の状況!$A:$I,G$3,FALSE), "※5", ""))), "")</f>
        <v>16</v>
      </c>
      <c r="H9" s="40">
        <f>IFERROR(INT(TRIM(SUBSTITUTE(VLOOKUP($A9&amp;"*",各都道府県の状況!$A:$I,H$3,FALSE), "※5", ""))), "")</f>
        <v>30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44353</v>
      </c>
      <c r="C10" s="30" t="s">
        <v>15</v>
      </c>
      <c r="D10" s="40">
        <f>IFERROR(INT(TRIM(SUBSTITUTE(VLOOKUP($A10&amp;"*",各都道府県の状況!$A:$I,D$3,FALSE), "※5", ""))), "")</f>
        <v>1998</v>
      </c>
      <c r="E10" s="40">
        <f>IFERROR(INT(TRIM(SUBSTITUTE(VLOOKUP($A10&amp;"*",各都道府県の状況!$A:$I,E$3,FALSE), "※5", ""))), "")</f>
        <v>60292</v>
      </c>
      <c r="F10" s="40">
        <f>IFERROR(INT(TRIM(SUBSTITUTE(VLOOKUP($A10&amp;"*",各都道府県の状況!$A:$I,F$3,FALSE), "※5", ""))), "")</f>
        <v>1849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104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44353</v>
      </c>
      <c r="C11" s="30" t="s">
        <v>16</v>
      </c>
      <c r="D11" s="40">
        <f>IFERROR(INT(TRIM(SUBSTITUTE(VLOOKUP($A11&amp;"*",各都道府県の状況!$A:$I,D$3,FALSE), "※5", ""))), "")</f>
        <v>4643</v>
      </c>
      <c r="E11" s="40">
        <f>IFERROR(INT(TRIM(SUBSTITUTE(VLOOKUP($A11&amp;"*",各都道府県の状況!$A:$I,E$3,FALSE), "※5", ""))), "")</f>
        <v>250913</v>
      </c>
      <c r="F11" s="40">
        <f>IFERROR(INT(TRIM(SUBSTITUTE(VLOOKUP($A11&amp;"*",各都道府県の状況!$A:$I,F$3,FALSE), "※5", ""))), "")</f>
        <v>4326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164</v>
      </c>
      <c r="I11" s="40">
        <f>IFERROR(INT(TRIM(SUBSTITUTE(VLOOKUP($A11&amp;"*",各都道府県の状況!$A:$I,I$3,FALSE), "※5", ""))), "")</f>
        <v>8</v>
      </c>
    </row>
    <row r="12" spans="1:10" x14ac:dyDescent="0.55000000000000004">
      <c r="A12" s="12" t="s">
        <v>188</v>
      </c>
      <c r="B12" s="13">
        <f t="shared" si="0"/>
        <v>44353</v>
      </c>
      <c r="C12" s="30" t="s">
        <v>17</v>
      </c>
      <c r="D12" s="40">
        <f>IFERROR(INT(TRIM(SUBSTITUTE(VLOOKUP($A12&amp;"*",各都道府県の状況!$A:$I,D$3,FALSE), "※5", ""))), "")</f>
        <v>9925</v>
      </c>
      <c r="E12" s="40">
        <f>IFERROR(INT(TRIM(SUBSTITUTE(VLOOKUP($A12&amp;"*",各都道府県の状況!$A:$I,E$3,FALSE), "※5", ""))), "")</f>
        <v>32792</v>
      </c>
      <c r="F12" s="40">
        <f>IFERROR(INT(TRIM(SUBSTITUTE(VLOOKUP($A12&amp;"*",各都道府県の状況!$A:$I,F$3,FALSE), "※5", ""))), "")</f>
        <v>9436</v>
      </c>
      <c r="G12" s="40">
        <f>IFERROR(INT(TRIM(SUBSTITUTE(VLOOKUP($A12&amp;"*",各都道府県の状況!$A:$I,G$3,FALSE), "※5", ""))), "")</f>
        <v>153</v>
      </c>
      <c r="H12" s="40">
        <f>IFERROR(INT(TRIM(SUBSTITUTE(VLOOKUP($A12&amp;"*",各都道府県の状況!$A:$I,H$3,FALSE), "※5", ""))), "")</f>
        <v>336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44353</v>
      </c>
      <c r="C13" s="30" t="s">
        <v>18</v>
      </c>
      <c r="D13" s="40">
        <f>IFERROR(INT(TRIM(SUBSTITUTE(VLOOKUP($A13&amp;"*",各都道府県の状況!$A:$I,D$3,FALSE), "※5", ""))), "")</f>
        <v>6488</v>
      </c>
      <c r="E13" s="40">
        <f>IFERROR(INT(TRIM(SUBSTITUTE(VLOOKUP($A13&amp;"*",各都道府県の状況!$A:$I,E$3,FALSE), "※5", ""))), "")</f>
        <v>268216</v>
      </c>
      <c r="F13" s="40">
        <f>IFERROR(INT(TRIM(SUBSTITUTE(VLOOKUP($A13&amp;"*",各都道府県の状況!$A:$I,F$3,FALSE), "※5", ""))), "")</f>
        <v>6159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251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44353</v>
      </c>
      <c r="C14" s="30" t="s">
        <v>19</v>
      </c>
      <c r="D14" s="40">
        <f>IFERROR(INT(TRIM(SUBSTITUTE(VLOOKUP($A14&amp;"*",各都道府県の状況!$A:$I,D$3,FALSE), "※5", ""))), "")</f>
        <v>7917</v>
      </c>
      <c r="E14" s="40">
        <f>IFERROR(INT(TRIM(SUBSTITUTE(VLOOKUP($A14&amp;"*",各都道府県の状況!$A:$I,E$3,FALSE), "※5", ""))), "")</f>
        <v>177391</v>
      </c>
      <c r="F14" s="40">
        <f>IFERROR(INT(TRIM(SUBSTITUTE(VLOOKUP($A14&amp;"*",各都道府県の状況!$A:$I,F$3,FALSE), "※5", ""))), "")</f>
        <v>7526</v>
      </c>
      <c r="G14" s="40">
        <f>IFERROR(INT(TRIM(SUBSTITUTE(VLOOKUP($A14&amp;"*",各都道府県の状況!$A:$I,G$3,FALSE), "※5", ""))), "")</f>
        <v>144</v>
      </c>
      <c r="H14" s="40">
        <f>IFERROR(INT(TRIM(SUBSTITUTE(VLOOKUP($A14&amp;"*",各都道府県の状況!$A:$I,H$3,FALSE), "※5", ""))), "")</f>
        <v>247</v>
      </c>
      <c r="I14" s="40">
        <f>IFERROR(INT(TRIM(SUBSTITUTE(VLOOKUP($A14&amp;"*",各都道府県の状況!$A:$I,I$3,FALSE), "※5", ""))), "")</f>
        <v>15</v>
      </c>
    </row>
    <row r="15" spans="1:10" x14ac:dyDescent="0.55000000000000004">
      <c r="A15" s="12" t="s">
        <v>191</v>
      </c>
      <c r="B15" s="13">
        <f t="shared" si="0"/>
        <v>44353</v>
      </c>
      <c r="C15" s="30" t="s">
        <v>20</v>
      </c>
      <c r="D15" s="40">
        <f>IFERROR(INT(TRIM(SUBSTITUTE(VLOOKUP($A15&amp;"*",各都道府県の状況!$A:$I,D$3,FALSE), "※5", ""))), "")</f>
        <v>44447</v>
      </c>
      <c r="E15" s="40">
        <f>IFERROR(INT(TRIM(SUBSTITUTE(VLOOKUP($A15&amp;"*",各都道府県の状況!$A:$I,E$3,FALSE), "※5", ""))), "")</f>
        <v>897578</v>
      </c>
      <c r="F15" s="40">
        <f>IFERROR(INT(TRIM(SUBSTITUTE(VLOOKUP($A15&amp;"*",各都道府県の状況!$A:$I,F$3,FALSE), "※5", ""))), "")</f>
        <v>42320</v>
      </c>
      <c r="G15" s="40">
        <f>IFERROR(INT(TRIM(SUBSTITUTE(VLOOKUP($A15&amp;"*",各都道府県の状況!$A:$I,G$3,FALSE), "※5", ""))), "")</f>
        <v>800</v>
      </c>
      <c r="H15" s="40">
        <f>IFERROR(INT(TRIM(SUBSTITUTE(VLOOKUP($A15&amp;"*",各都道府県の状況!$A:$I,H$3,FALSE), "※5", ""))), "")</f>
        <v>1327</v>
      </c>
      <c r="I15" s="40">
        <f>IFERROR(INT(TRIM(SUBSTITUTE(VLOOKUP($A15&amp;"*",各都道府県の状況!$A:$I,I$3,FALSE), "※5", ""))), "")</f>
        <v>41</v>
      </c>
    </row>
    <row r="16" spans="1:10" x14ac:dyDescent="0.55000000000000004">
      <c r="A16" s="12" t="s">
        <v>192</v>
      </c>
      <c r="B16" s="13">
        <f t="shared" si="0"/>
        <v>44353</v>
      </c>
      <c r="C16" s="30" t="s">
        <v>21</v>
      </c>
      <c r="D16" s="40">
        <f>IFERROR(INT(TRIM(SUBSTITUTE(VLOOKUP($A16&amp;"*",各都道府県の状況!$A:$I,D$3,FALSE), "※5", ""))), "")</f>
        <v>37750</v>
      </c>
      <c r="E16" s="40">
        <f>IFERROR(INT(TRIM(SUBSTITUTE(VLOOKUP($A16&amp;"*",各都道府県の状況!$A:$I,E$3,FALSE), "※5", ""))), "")</f>
        <v>625967</v>
      </c>
      <c r="F16" s="40">
        <f>IFERROR(INT(TRIM(SUBSTITUTE(VLOOKUP($A16&amp;"*",各都道府県の状況!$A:$I,F$3,FALSE), "※5", ""))), "")</f>
        <v>36087</v>
      </c>
      <c r="G16" s="40">
        <f>IFERROR(INT(TRIM(SUBSTITUTE(VLOOKUP($A16&amp;"*",各都道府県の状況!$A:$I,G$3,FALSE), "※5", ""))), "")</f>
        <v>690</v>
      </c>
      <c r="H16" s="40">
        <f>IFERROR(INT(TRIM(SUBSTITUTE(VLOOKUP($A16&amp;"*",各都道府県の状況!$A:$I,H$3,FALSE), "※5", ""))), "")</f>
        <v>973</v>
      </c>
      <c r="I16" s="40">
        <f>IFERROR(INT(TRIM(SUBSTITUTE(VLOOKUP($A16&amp;"*",各都道府県の状況!$A:$I,I$3,FALSE), "※5", ""))), "")</f>
        <v>22</v>
      </c>
    </row>
    <row r="17" spans="1:9" x14ac:dyDescent="0.55000000000000004">
      <c r="A17" s="12" t="s">
        <v>193</v>
      </c>
      <c r="B17" s="13">
        <f t="shared" si="0"/>
        <v>44353</v>
      </c>
      <c r="C17" s="30" t="s">
        <v>22</v>
      </c>
      <c r="D17" s="40">
        <f>IFERROR(INT(TRIM(SUBSTITUTE(VLOOKUP($A17&amp;"*",各都道府県の状況!$A:$I,D$3,FALSE), "※5", ""))), "")</f>
        <v>163680</v>
      </c>
      <c r="E17" s="40">
        <f>IFERROR(INT(TRIM(SUBSTITUTE(VLOOKUP($A17&amp;"*",各都道府県の状況!$A:$I,E$3,FALSE), "※5", ""))), "")</f>
        <v>2326889</v>
      </c>
      <c r="F17" s="40">
        <f>IFERROR(INT(TRIM(SUBSTITUTE(VLOOKUP($A17&amp;"*",各都道府県の状況!$A:$I,F$3,FALSE), "※5", ""))), "")</f>
        <v>157286</v>
      </c>
      <c r="G17" s="40">
        <f>IFERROR(INT(TRIM(SUBSTITUTE(VLOOKUP($A17&amp;"*",各都道府県の状況!$A:$I,G$3,FALSE), "※5", ""))), "")</f>
        <v>2108</v>
      </c>
      <c r="H17" s="40">
        <f>IFERROR(INT(TRIM(SUBSTITUTE(VLOOKUP($A17&amp;"*",各都道府県の状況!$A:$I,H$3,FALSE), "※5", ""))), "")</f>
        <v>4286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44353</v>
      </c>
      <c r="C18" s="30" t="s">
        <v>23</v>
      </c>
      <c r="D18" s="40">
        <f>IFERROR(INT(TRIM(SUBSTITUTE(VLOOKUP($A18&amp;"*",各都道府県の状況!$A:$I,D$3,FALSE), "※5", ""))), "")</f>
        <v>62815</v>
      </c>
      <c r="E18" s="40">
        <f>IFERROR(INT(TRIM(SUBSTITUTE(VLOOKUP($A18&amp;"*",各都道府県の状況!$A:$I,E$3,FALSE), "※5", ""))), "")</f>
        <v>945347</v>
      </c>
      <c r="F18" s="40">
        <f>IFERROR(INT(TRIM(SUBSTITUTE(VLOOKUP($A18&amp;"*",各都道府県の状況!$A:$I,F$3,FALSE), "※5", ""))), "")</f>
        <v>60004</v>
      </c>
      <c r="G18" s="40">
        <f>IFERROR(INT(TRIM(SUBSTITUTE(VLOOKUP($A18&amp;"*",各都道府県の状況!$A:$I,G$3,FALSE), "※5", ""))), "")</f>
        <v>909</v>
      </c>
      <c r="H18" s="40">
        <f>IFERROR(INT(TRIM(SUBSTITUTE(VLOOKUP($A18&amp;"*",各都道府県の状況!$A:$I,H$3,FALSE), "※5", ""))), "")</f>
        <v>1902</v>
      </c>
      <c r="I18" s="40">
        <f>IFERROR(INT(TRIM(SUBSTITUTE(VLOOKUP($A18&amp;"*",各都道府県の状況!$A:$I,I$3,FALSE), "※5", ""))), "")</f>
        <v>69</v>
      </c>
    </row>
    <row r="19" spans="1:9" x14ac:dyDescent="0.55000000000000004">
      <c r="A19" s="12" t="s">
        <v>195</v>
      </c>
      <c r="B19" s="13">
        <f t="shared" si="0"/>
        <v>44353</v>
      </c>
      <c r="C19" s="30" t="s">
        <v>24</v>
      </c>
      <c r="D19" s="40">
        <f>IFERROR(INT(TRIM(SUBSTITUTE(VLOOKUP($A19&amp;"*",各都道府県の状況!$A:$I,D$3,FALSE), "※5", ""))), "")</f>
        <v>3297</v>
      </c>
      <c r="E19" s="40">
        <f>IFERROR(INT(TRIM(SUBSTITUTE(VLOOKUP($A19&amp;"*",各都道府県の状況!$A:$I,E$3,FALSE), "※5", ""))), "")</f>
        <v>149085</v>
      </c>
      <c r="F19" s="40">
        <f>IFERROR(INT(TRIM(SUBSTITUTE(VLOOKUP($A19&amp;"*",各都道府県の状況!$A:$I,F$3,FALSE), "※5", ""))), "")</f>
        <v>3036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221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44353</v>
      </c>
      <c r="C20" s="30" t="s">
        <v>25</v>
      </c>
      <c r="D20" s="40">
        <f>IFERROR(INT(TRIM(SUBSTITUTE(VLOOKUP($A20&amp;"*",各都道府県の状況!$A:$I,D$3,FALSE), "※5", ""))), "")</f>
        <v>1922</v>
      </c>
      <c r="E20" s="40">
        <f>IFERROR(INT(TRIM(SUBSTITUTE(VLOOKUP($A20&amp;"*",各都道府県の状況!$A:$I,E$3,FALSE), "※5", ""))), "")</f>
        <v>65994</v>
      </c>
      <c r="F20" s="40">
        <f>IFERROR(INT(TRIM(SUBSTITUTE(VLOOKUP($A20&amp;"*",各都道府県の状況!$A:$I,F$3,FALSE), "※5", ""))), "")</f>
        <v>1709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177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44353</v>
      </c>
      <c r="C21" s="30" t="s">
        <v>26</v>
      </c>
      <c r="D21" s="40">
        <f>IFERROR(INT(TRIM(SUBSTITUTE(VLOOKUP($A21&amp;"*",各都道府県の状況!$A:$I,D$3,FALSE), "※5", ""))), "")</f>
        <v>3839</v>
      </c>
      <c r="E21" s="40">
        <f>IFERROR(INT(TRIM(SUBSTITUTE(VLOOKUP($A21&amp;"*",各都道府県の状況!$A:$I,E$3,FALSE), "※5", ""))), "")</f>
        <v>101552</v>
      </c>
      <c r="F21" s="40">
        <f>IFERROR(INT(TRIM(SUBSTITUTE(VLOOKUP($A21&amp;"*",各都道府県の状況!$A:$I,F$3,FALSE), "※5", ""))), "")</f>
        <v>3472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255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44353</v>
      </c>
      <c r="C22" s="30" t="s">
        <v>27</v>
      </c>
      <c r="D22" s="40">
        <f>IFERROR(INT(TRIM(SUBSTITUTE(VLOOKUP($A22&amp;"*",各都道府県の状況!$A:$I,D$3,FALSE), "※5", ""))), "")</f>
        <v>1054</v>
      </c>
      <c r="E22" s="40">
        <f>IFERROR(INT(TRIM(SUBSTITUTE(VLOOKUP($A22&amp;"*",各都道府県の状況!$A:$I,E$3,FALSE), "※5", ""))), "")</f>
        <v>60146</v>
      </c>
      <c r="F22" s="40">
        <f>IFERROR(INT(TRIM(SUBSTITUTE(VLOOKUP($A22&amp;"*",各都道府県の状況!$A:$I,F$3,FALSE), "※5", ""))), "")</f>
        <v>995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44353</v>
      </c>
      <c r="C23" s="30" t="s">
        <v>28</v>
      </c>
      <c r="D23" s="40">
        <f>IFERROR(INT(TRIM(SUBSTITUTE(VLOOKUP($A23&amp;"*",各都道府県の状況!$A:$I,D$3,FALSE), "※5", ""))), "")</f>
        <v>1576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1469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88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44353</v>
      </c>
      <c r="C24" s="30" t="s">
        <v>29</v>
      </c>
      <c r="D24" s="40">
        <f>IFERROR(INT(TRIM(SUBSTITUTE(VLOOKUP($A24&amp;"*",各都道府県の状況!$A:$I,D$3,FALSE), "※5", ""))), "")</f>
        <v>4875</v>
      </c>
      <c r="E24" s="40">
        <f>IFERROR(INT(TRIM(SUBSTITUTE(VLOOKUP($A24&amp;"*",各都道府県の状況!$A:$I,E$3,FALSE), "※5", ""))), "")</f>
        <v>183346</v>
      </c>
      <c r="F24" s="40">
        <f>IFERROR(INT(TRIM(SUBSTITUTE(VLOOKUP($A24&amp;"*",各都道府県の状況!$A:$I,F$3,FALSE), "※5", ""))), "")</f>
        <v>4662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196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44353</v>
      </c>
      <c r="C25" s="30" t="s">
        <v>30</v>
      </c>
      <c r="D25" s="40">
        <f>IFERROR(INT(TRIM(SUBSTITUTE(VLOOKUP($A25&amp;"*",各都道府県の状況!$A:$I,D$3,FALSE), "※5", ""))), "")</f>
        <v>9108</v>
      </c>
      <c r="E25" s="40">
        <f>IFERROR(INT(TRIM(SUBSTITUTE(VLOOKUP($A25&amp;"*",各都道府県の状況!$A:$I,E$3,FALSE), "※5", ""))), "")</f>
        <v>246608</v>
      </c>
      <c r="F25" s="40">
        <f>IFERROR(INT(TRIM(SUBSTITUTE(VLOOKUP($A25&amp;"*",各都道府県の状況!$A:$I,F$3,FALSE), "※5", ""))), "")</f>
        <v>8335</v>
      </c>
      <c r="G25" s="40">
        <f>IFERROR(INT(TRIM(SUBSTITUTE(VLOOKUP($A25&amp;"*",各都道府県の状況!$A:$I,G$3,FALSE), "※5", ""))), "")</f>
        <v>168</v>
      </c>
      <c r="H25" s="40">
        <f>IFERROR(INT(TRIM(SUBSTITUTE(VLOOKUP($A25&amp;"*",各都道府県の状況!$A:$I,H$3,FALSE), "※5", ""))), "")</f>
        <v>605</v>
      </c>
      <c r="I25" s="40">
        <f>IFERROR(INT(TRIM(SUBSTITUTE(VLOOKUP($A25&amp;"*",各都道府県の状況!$A:$I,I$3,FALSE), "※5", ""))), "")</f>
        <v>24</v>
      </c>
    </row>
    <row r="26" spans="1:9" x14ac:dyDescent="0.55000000000000004">
      <c r="A26" s="12" t="s">
        <v>202</v>
      </c>
      <c r="B26" s="13">
        <f t="shared" si="0"/>
        <v>44353</v>
      </c>
      <c r="C26" s="30" t="s">
        <v>31</v>
      </c>
      <c r="D26" s="40">
        <f>IFERROR(INT(TRIM(SUBSTITUTE(VLOOKUP($A26&amp;"*",各都道府県の状況!$A:$I,D$3,FALSE), "※5", ""))), "")</f>
        <v>8629</v>
      </c>
      <c r="E26" s="40">
        <f>IFERROR(INT(TRIM(SUBSTITUTE(VLOOKUP($A26&amp;"*",各都道府県の状況!$A:$I,E$3,FALSE), "※5", ""))), "")</f>
        <v>361571</v>
      </c>
      <c r="F26" s="40">
        <f>IFERROR(INT(TRIM(SUBSTITUTE(VLOOKUP($A26&amp;"*",各都道府県の状況!$A:$I,F$3,FALSE), "※5", ""))), "")</f>
        <v>7910</v>
      </c>
      <c r="G26" s="40">
        <f>IFERROR(INT(TRIM(SUBSTITUTE(VLOOKUP($A26&amp;"*",各都道府県の状況!$A:$I,G$3,FALSE), "※5", ""))), "")</f>
        <v>138</v>
      </c>
      <c r="H26" s="40">
        <f>IFERROR(INT(TRIM(SUBSTITUTE(VLOOKUP($A26&amp;"*",各都道府県の状況!$A:$I,H$3,FALSE), "※5", ""))), "")</f>
        <v>581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44353</v>
      </c>
      <c r="C27" s="30" t="s">
        <v>32</v>
      </c>
      <c r="D27" s="40">
        <f>IFERROR(INT(TRIM(SUBSTITUTE(VLOOKUP($A27&amp;"*",各都道府県の状況!$A:$I,D$3,FALSE), "※5", ""))), "")</f>
        <v>48595</v>
      </c>
      <c r="E27" s="40">
        <f>IFERROR(INT(TRIM(SUBSTITUTE(VLOOKUP($A27&amp;"*",各都道府県の状況!$A:$I,E$3,FALSE), "※5", ""))), "")</f>
        <v>731903</v>
      </c>
      <c r="F27" s="40">
        <f>IFERROR(INT(TRIM(SUBSTITUTE(VLOOKUP($A27&amp;"*",各都道府県の状況!$A:$I,F$3,FALSE), "※5", ""))), "")</f>
        <v>43749</v>
      </c>
      <c r="G27" s="40">
        <f>IFERROR(INT(TRIM(SUBSTITUTE(VLOOKUP($A27&amp;"*",各都道府県の状況!$A:$I,G$3,FALSE), "※5", ""))), "")</f>
        <v>839</v>
      </c>
      <c r="H27" s="40">
        <f>IFERROR(INT(TRIM(SUBSTITUTE(VLOOKUP($A27&amp;"*",各都道府県の状況!$A:$I,H$3,FALSE), "※5", ""))), "")</f>
        <v>4007</v>
      </c>
      <c r="I27" s="40">
        <f>IFERROR(INT(TRIM(SUBSTITUTE(VLOOKUP($A27&amp;"*",各都道府県の状況!$A:$I,I$3,FALSE), "※5", ""))), "")</f>
        <v>84</v>
      </c>
    </row>
    <row r="28" spans="1:9" x14ac:dyDescent="0.55000000000000004">
      <c r="A28" s="12" t="s">
        <v>204</v>
      </c>
      <c r="B28" s="13">
        <f t="shared" si="0"/>
        <v>44353</v>
      </c>
      <c r="C28" s="30" t="s">
        <v>33</v>
      </c>
      <c r="D28" s="40">
        <f>IFERROR(INT(TRIM(SUBSTITUTE(VLOOKUP($A28&amp;"*",各都道府県の状況!$A:$I,D$3,FALSE), "※5", ""))), "")</f>
        <v>5047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4760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313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44353</v>
      </c>
      <c r="C29" s="30" t="s">
        <v>34</v>
      </c>
      <c r="D29" s="40">
        <f>IFERROR(INT(TRIM(SUBSTITUTE(VLOOKUP($A29&amp;"*",各都道府県の状況!$A:$I,D$3,FALSE), "※5", ""))), "")</f>
        <v>5296</v>
      </c>
      <c r="E29" s="40">
        <f>IFERROR(INT(TRIM(SUBSTITUTE(VLOOKUP($A29&amp;"*",各都道府県の状況!$A:$I,E$3,FALSE), "※5", ""))), "")</f>
        <v>134269</v>
      </c>
      <c r="F29" s="40">
        <f>IFERROR(INT(TRIM(SUBSTITUTE(VLOOKUP($A29&amp;"*",各都道府県の状況!$A:$I,F$3,FALSE), "※5", ""))), "")</f>
        <v>4810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404</v>
      </c>
      <c r="I29" s="40">
        <f>IFERROR(INT(TRIM(SUBSTITUTE(VLOOKUP($A29&amp;"*",各都道府県の状況!$A:$I,I$3,FALSE), "※5", ""))), "")</f>
        <v>14</v>
      </c>
    </row>
    <row r="30" spans="1:9" x14ac:dyDescent="0.55000000000000004">
      <c r="A30" s="12" t="s">
        <v>206</v>
      </c>
      <c r="B30" s="13">
        <f t="shared" si="0"/>
        <v>44353</v>
      </c>
      <c r="C30" s="30" t="s">
        <v>35</v>
      </c>
      <c r="D30" s="40">
        <f>IFERROR(INT(TRIM(SUBSTITUTE(VLOOKUP($A30&amp;"*",各都道府県の状況!$A:$I,D$3,FALSE), "※5", ""))), "")</f>
        <v>16102</v>
      </c>
      <c r="E30" s="40">
        <f>IFERROR(INT(TRIM(SUBSTITUTE(VLOOKUP($A30&amp;"*",各都道府県の状況!$A:$I,E$3,FALSE), "※5", ""))), "")</f>
        <v>261063</v>
      </c>
      <c r="F30" s="40">
        <f>IFERROR(INT(TRIM(SUBSTITUTE(VLOOKUP($A30&amp;"*",各都道府県の状況!$A:$I,F$3,FALSE), "※5", ""))), "")</f>
        <v>15202</v>
      </c>
      <c r="G30" s="40">
        <f>IFERROR(INT(TRIM(SUBSTITUTE(VLOOKUP($A30&amp;"*",各都道府県の状況!$A:$I,G$3,FALSE), "※5", ""))), "")</f>
        <v>221</v>
      </c>
      <c r="H30" s="40">
        <f>IFERROR(INT(TRIM(SUBSTITUTE(VLOOKUP($A30&amp;"*",各都道府県の状況!$A:$I,H$3,FALSE), "※5", ""))), "")</f>
        <v>633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44353</v>
      </c>
      <c r="C31" s="30" t="s">
        <v>36</v>
      </c>
      <c r="D31" s="40">
        <f>IFERROR(INT(TRIM(SUBSTITUTE(VLOOKUP($A31&amp;"*",各都道府県の状況!$A:$I,D$3,FALSE), "※5", ""))), "")</f>
        <v>100865</v>
      </c>
      <c r="E31" s="40">
        <f>IFERROR(INT(TRIM(SUBSTITUTE(VLOOKUP($A31&amp;"*",各都道府県の状況!$A:$I,E$3,FALSE), "※5", ""))), "")</f>
        <v>1891816</v>
      </c>
      <c r="F31" s="40">
        <f>IFERROR(INT(TRIM(SUBSTITUTE(VLOOKUP($A31&amp;"*",各都道府県の状況!$A:$I,F$3,FALSE), "※5", ""))), "")</f>
        <v>90334</v>
      </c>
      <c r="G31" s="40">
        <f>IFERROR(INT(TRIM(SUBSTITUTE(VLOOKUP($A31&amp;"*",各都道府県の状況!$A:$I,G$3,FALSE), "※5", ""))), "")</f>
        <v>2417</v>
      </c>
      <c r="H31" s="40">
        <f>IFERROR(INT(TRIM(SUBSTITUTE(VLOOKUP($A31&amp;"*",各都道府県の状況!$A:$I,H$3,FALSE), "※5", ""))), "")</f>
        <v>7207</v>
      </c>
      <c r="I31" s="40">
        <f>IFERROR(INT(TRIM(SUBSTITUTE(VLOOKUP($A31&amp;"*",各都道府県の状況!$A:$I,I$3,FALSE), "※5", ""))), "")</f>
        <v>285</v>
      </c>
    </row>
    <row r="32" spans="1:9" x14ac:dyDescent="0.55000000000000004">
      <c r="A32" s="12" t="s">
        <v>208</v>
      </c>
      <c r="B32" s="13">
        <f t="shared" si="0"/>
        <v>44353</v>
      </c>
      <c r="C32" s="30" t="s">
        <v>37</v>
      </c>
      <c r="D32" s="40">
        <f>IFERROR(INT(TRIM(SUBSTITUTE(VLOOKUP($A32&amp;"*",各都道府県の状況!$A:$I,D$3,FALSE), "※5", ""))), "")</f>
        <v>40145</v>
      </c>
      <c r="E32" s="40">
        <f>IFERROR(INT(TRIM(SUBSTITUTE(VLOOKUP($A32&amp;"*",各都道府県の状況!$A:$I,E$3,FALSE), "※5", ""))), "")</f>
        <v>469607</v>
      </c>
      <c r="F32" s="40">
        <f>IFERROR(INT(TRIM(SUBSTITUTE(VLOOKUP($A32&amp;"*",各都道府県の状況!$A:$I,F$3,FALSE), "※5", ""))), "")</f>
        <v>37793</v>
      </c>
      <c r="G32" s="40">
        <f>IFERROR(INT(TRIM(SUBSTITUTE(VLOOKUP($A32&amp;"*",各都道府県の状況!$A:$I,G$3,FALSE), "※5", ""))), "")</f>
        <v>1220</v>
      </c>
      <c r="H32" s="40">
        <f>IFERROR(INT(TRIM(SUBSTITUTE(VLOOKUP($A32&amp;"*",各都道府県の状況!$A:$I,H$3,FALSE), "※5", ""))), "")</f>
        <v>1138</v>
      </c>
      <c r="I32" s="40">
        <f>IFERROR(INT(TRIM(SUBSTITUTE(VLOOKUP($A32&amp;"*",各都道府県の状況!$A:$I,I$3,FALSE), "※5", ""))), "")</f>
        <v>77</v>
      </c>
    </row>
    <row r="33" spans="1:9" x14ac:dyDescent="0.55000000000000004">
      <c r="A33" s="12" t="s">
        <v>209</v>
      </c>
      <c r="B33" s="13">
        <f t="shared" si="0"/>
        <v>44353</v>
      </c>
      <c r="C33" s="30" t="s">
        <v>38</v>
      </c>
      <c r="D33" s="40">
        <f>IFERROR(INT(TRIM(SUBSTITUTE(VLOOKUP($A33&amp;"*",各都道府県の状況!$A:$I,D$3,FALSE), "※5", ""))), "")</f>
        <v>8009</v>
      </c>
      <c r="E33" s="40">
        <f>IFERROR(INT(TRIM(SUBSTITUTE(VLOOKUP($A33&amp;"*",各都道府県の状況!$A:$I,E$3,FALSE), "※5", ""))), "")</f>
        <v>154880</v>
      </c>
      <c r="F33" s="40">
        <f>IFERROR(INT(TRIM(SUBSTITUTE(VLOOKUP($A33&amp;"*",各都道府県の状況!$A:$I,F$3,FALSE), "※5", ""))), "")</f>
        <v>7659</v>
      </c>
      <c r="G33" s="40">
        <f>IFERROR(INT(TRIM(SUBSTITUTE(VLOOKUP($A33&amp;"*",各都道府県の状況!$A:$I,G$3,FALSE), "※5", ""))), "")</f>
        <v>118</v>
      </c>
      <c r="H33" s="40">
        <f>IFERROR(INT(TRIM(SUBSTITUTE(VLOOKUP($A33&amp;"*",各都道府県の状況!$A:$I,H$3,FALSE), "※5", ""))), "")</f>
        <v>232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44353</v>
      </c>
      <c r="C34" s="30" t="s">
        <v>39</v>
      </c>
      <c r="D34" s="40">
        <f>IFERROR(INT(TRIM(SUBSTITUTE(VLOOKUP($A34&amp;"*",各都道府県の状況!$A:$I,D$3,FALSE), "※5", ""))), "")</f>
        <v>2637</v>
      </c>
      <c r="E34" s="40">
        <f>IFERROR(INT(TRIM(SUBSTITUTE(VLOOKUP($A34&amp;"*",各都道府県の状況!$A:$I,E$3,FALSE), "※5", ""))), "")</f>
        <v>40741</v>
      </c>
      <c r="F34" s="40">
        <f>IFERROR(INT(TRIM(SUBSTITUTE(VLOOKUP($A34&amp;"*",各都道府県の状況!$A:$I,F$3,FALSE), "※5", ""))), "")</f>
        <v>2485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52</v>
      </c>
      <c r="I34" s="40">
        <f>IFERROR(INT(TRIM(SUBSTITUTE(VLOOKUP($A34&amp;"*",各都道府県の状況!$A:$I,I$3,FALSE), "※5", ""))), "")</f>
        <v>14</v>
      </c>
    </row>
    <row r="35" spans="1:9" x14ac:dyDescent="0.55000000000000004">
      <c r="A35" s="12" t="s">
        <v>211</v>
      </c>
      <c r="B35" s="13">
        <f t="shared" si="0"/>
        <v>44353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74560</v>
      </c>
      <c r="F35" s="40">
        <f>IFERROR(INT(TRIM(SUBSTITUTE(VLOOKUP($A35&amp;"*",各都道府県の状況!$A:$I,F$3,FALSE), "※5", ""))), "")</f>
        <v>435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44353</v>
      </c>
      <c r="C36" s="30" t="s">
        <v>41</v>
      </c>
      <c r="D36" s="40">
        <f>IFERROR(INT(TRIM(SUBSTITUTE(VLOOKUP($A36&amp;"*",各都道府県の状況!$A:$I,D$3,FALSE), "※5", ""))), "")</f>
        <v>545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501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44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44353</v>
      </c>
      <c r="C37" s="30" t="s">
        <v>42</v>
      </c>
      <c r="D37" s="40">
        <f>IFERROR(INT(TRIM(SUBSTITUTE(VLOOKUP($A37&amp;"*",各都道府県の状況!$A:$I,D$3,FALSE), "※5", ""))), "")</f>
        <v>7476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111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44353</v>
      </c>
      <c r="C38" s="30" t="s">
        <v>43</v>
      </c>
      <c r="D38" s="40">
        <f>IFERROR(INT(TRIM(SUBSTITUTE(VLOOKUP($A38&amp;"*",各都道府県の状況!$A:$I,D$3,FALSE), "※5", ""))), "")</f>
        <v>10978</v>
      </c>
      <c r="E38" s="40">
        <f>IFERROR(INT(TRIM(SUBSTITUTE(VLOOKUP($A38&amp;"*",各都道府県の状況!$A:$I,E$3,FALSE), "※5", ""))), "")</f>
        <v>508069</v>
      </c>
      <c r="F38" s="40">
        <f>IFERROR(INT(TRIM(SUBSTITUTE(VLOOKUP($A38&amp;"*",各都道府県の状況!$A:$I,F$3,FALSE), "※5", ""))), "")</f>
        <v>9818</v>
      </c>
      <c r="G38" s="40">
        <f>IFERROR(INT(TRIM(SUBSTITUTE(VLOOKUP($A38&amp;"*",各都道府県の状況!$A:$I,G$3,FALSE), "※5", ""))), "")</f>
        <v>144</v>
      </c>
      <c r="H38" s="40">
        <f>IFERROR(INT(TRIM(SUBSTITUTE(VLOOKUP($A38&amp;"*",各都道府県の状況!$A:$I,H$3,FALSE), "※5", ""))), "")</f>
        <v>589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44353</v>
      </c>
      <c r="C39" s="30" t="s">
        <v>44</v>
      </c>
      <c r="D39" s="40">
        <f>IFERROR(INT(TRIM(SUBSTITUTE(VLOOKUP($A39&amp;"*",各都道府県の状況!$A:$I,D$3,FALSE), "※5", ""))), "")</f>
        <v>2994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2670</v>
      </c>
      <c r="G39" s="40">
        <f>IFERROR(INT(TRIM(SUBSTITUTE(VLOOKUP($A39&amp;"*",各都道府県の状況!$A:$I,G$3,FALSE), "※5", ""))), "")</f>
        <v>67</v>
      </c>
      <c r="H39" s="40">
        <f>IFERROR(INT(TRIM(SUBSTITUTE(VLOOKUP($A39&amp;"*",各都道府県の状況!$A:$I,H$3,FALSE), "※5", ""))), "")</f>
        <v>257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44353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59919</v>
      </c>
      <c r="F40" s="40">
        <f>IFERROR(INT(TRIM(SUBSTITUTE(VLOOKUP($A40&amp;"*",各都道府県の状況!$A:$I,F$3,FALSE), "※5", ""))), "")</f>
        <v>1552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21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44353</v>
      </c>
      <c r="C41" s="30" t="s">
        <v>46</v>
      </c>
      <c r="D41" s="40">
        <f>IFERROR(INT(TRIM(SUBSTITUTE(VLOOKUP($A41&amp;"*",各都道府県の状況!$A:$I,D$3,FALSE), "※5", ""))), "")</f>
        <v>2037</v>
      </c>
      <c r="E41" s="40">
        <f>IFERROR(INT(TRIM(SUBSTITUTE(VLOOKUP($A41&amp;"*",各都道府県の状況!$A:$I,E$3,FALSE), "※5", ""))), "")</f>
        <v>79493</v>
      </c>
      <c r="F41" s="40">
        <f>IFERROR(INT(TRIM(SUBSTITUTE(VLOOKUP($A41&amp;"*",各都道府県の状況!$A:$I,F$3,FALSE), "※5", ""))), "")</f>
        <v>1931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85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44353</v>
      </c>
      <c r="C42" s="30" t="s">
        <v>47</v>
      </c>
      <c r="D42" s="40">
        <f>IFERROR(INT(TRIM(SUBSTITUTE(VLOOKUP($A42&amp;"*",各都道府県の状況!$A:$I,D$3,FALSE), "※5", ""))), "")</f>
        <v>2726</v>
      </c>
      <c r="E42" s="40">
        <f>IFERROR(INT(TRIM(SUBSTITUTE(VLOOKUP($A42&amp;"*",各都道府県の状況!$A:$I,E$3,FALSE), "※5", ""))), "")</f>
        <v>89424</v>
      </c>
      <c r="F42" s="40">
        <f>IFERROR(INT(TRIM(SUBSTITUTE(VLOOKUP($A42&amp;"*",各都道府県の状況!$A:$I,F$3,FALSE), "※5", ""))), "")</f>
        <v>2609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43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44353</v>
      </c>
      <c r="C43" s="30" t="s">
        <v>48</v>
      </c>
      <c r="D43" s="40">
        <f>IFERROR(INT(TRIM(SUBSTITUTE(VLOOKUP($A43&amp;"*",各都道府県の状況!$A:$I,D$3,FALSE), "※5", ""))), "")</f>
        <v>1600</v>
      </c>
      <c r="E43" s="40">
        <f>IFERROR(INT(TRIM(SUBSTITUTE(VLOOKUP($A43&amp;"*",各都道府県の状況!$A:$I,E$3,FALSE), "※5", ""))), "")</f>
        <v>10302</v>
      </c>
      <c r="F43" s="40">
        <f>IFERROR(INT(TRIM(SUBSTITUTE(VLOOKUP($A43&amp;"*",各都道府県の状況!$A:$I,F$3,FALSE), "※5", ""))), "")</f>
        <v>1381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198</v>
      </c>
      <c r="I43" s="40">
        <f>IFERROR(INT(TRIM(SUBSTITUTE(VLOOKUP($A43&amp;"*",各都道府県の状況!$A:$I,I$3,FALSE), "※5", ""))), "")</f>
        <v>11</v>
      </c>
    </row>
    <row r="44" spans="1:9" x14ac:dyDescent="0.55000000000000004">
      <c r="A44" s="12" t="s">
        <v>220</v>
      </c>
      <c r="B44" s="13">
        <f t="shared" si="0"/>
        <v>44353</v>
      </c>
      <c r="C44" s="30" t="s">
        <v>49</v>
      </c>
      <c r="D44" s="40">
        <f>IFERROR(INT(TRIM(SUBSTITUTE(VLOOKUP($A44&amp;"*",各都道府県の状況!$A:$I,D$3,FALSE), "※5", ""))), "")</f>
        <v>34643</v>
      </c>
      <c r="E44" s="40">
        <f>IFERROR(INT(TRIM(SUBSTITUTE(VLOOKUP($A44&amp;"*",各都道府県の状況!$A:$I,E$3,FALSE), "※5", ""))), "")</f>
        <v>767820</v>
      </c>
      <c r="F44" s="40">
        <f>IFERROR(INT(TRIM(SUBSTITUTE(VLOOKUP($A44&amp;"*",各都道府県の状況!$A:$I,F$3,FALSE), "※5", ""))), "")</f>
        <v>31233</v>
      </c>
      <c r="G44" s="40">
        <f>IFERROR(INT(TRIM(SUBSTITUTE(VLOOKUP($A44&amp;"*",各都道府県の状況!$A:$I,G$3,FALSE), "※5", ""))), "")</f>
        <v>479</v>
      </c>
      <c r="H44" s="40">
        <f>IFERROR(INT(TRIM(SUBSTITUTE(VLOOKUP($A44&amp;"*",各都道府県の状況!$A:$I,H$3,FALSE), "※5", ""))), "")</f>
        <v>2853</v>
      </c>
      <c r="I44" s="40">
        <f>IFERROR(INT(TRIM(SUBSTITUTE(VLOOKUP($A44&amp;"*",各都道府県の状況!$A:$I,I$3,FALSE), "※5", ""))), "")</f>
        <v>62</v>
      </c>
    </row>
    <row r="45" spans="1:9" x14ac:dyDescent="0.55000000000000004">
      <c r="A45" s="12" t="s">
        <v>221</v>
      </c>
      <c r="B45" s="13">
        <f t="shared" si="0"/>
        <v>44353</v>
      </c>
      <c r="C45" s="30" t="s">
        <v>50</v>
      </c>
      <c r="D45" s="40">
        <f>IFERROR(INT(TRIM(SUBSTITUTE(VLOOKUP($A45&amp;"*",各都道府県の状況!$A:$I,D$3,FALSE), "※5", ""))), "")</f>
        <v>2528</v>
      </c>
      <c r="E45" s="40">
        <f>IFERROR(INT(TRIM(SUBSTITUTE(VLOOKUP($A45&amp;"*",各都道府県の状況!$A:$I,E$3,FALSE), "※5", ""))), "")</f>
        <v>51498</v>
      </c>
      <c r="F45" s="40">
        <f>IFERROR(INT(TRIM(SUBSTITUTE(VLOOKUP($A45&amp;"*",各都道府県の状況!$A:$I,F$3,FALSE), "※5", ""))), "")</f>
        <v>2456</v>
      </c>
      <c r="G45" s="40">
        <f>IFERROR(INT(TRIM(SUBSTITUTE(VLOOKUP($A45&amp;"*",各都道府県の状況!$A:$I,G$3,FALSE), "※5", ""))), "")</f>
        <v>21</v>
      </c>
      <c r="H45" s="40">
        <f>IFERROR(INT(TRIM(SUBSTITUTE(VLOOKUP($A45&amp;"*",各都道府県の状況!$A:$I,H$3,FALSE), "※5", ""))), "")</f>
        <v>82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44353</v>
      </c>
      <c r="C46" s="30" t="s">
        <v>51</v>
      </c>
      <c r="D46" s="40">
        <f>IFERROR(INT(TRIM(SUBSTITUTE(VLOOKUP($A46&amp;"*",各都道府県の状況!$A:$I,D$3,FALSE), "※5", ""))), "")</f>
        <v>2994</v>
      </c>
      <c r="E46" s="40">
        <f>IFERROR(INT(TRIM(SUBSTITUTE(VLOOKUP($A46&amp;"*",各都道府県の状況!$A:$I,E$3,FALSE), "※5", ""))), "")</f>
        <v>114434</v>
      </c>
      <c r="F46" s="40">
        <f>IFERROR(INT(TRIM(SUBSTITUTE(VLOOKUP($A46&amp;"*",各都道府県の状況!$A:$I,F$3,FALSE), "※5", ""))), "")</f>
        <v>2758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168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44353</v>
      </c>
      <c r="C47" s="30" t="s">
        <v>52</v>
      </c>
      <c r="D47" s="40">
        <f>IFERROR(INT(TRIM(SUBSTITUTE(VLOOKUP($A47&amp;"*",各都道府県の状況!$A:$I,D$3,FALSE), "※5", ""))), "")</f>
        <v>6340</v>
      </c>
      <c r="E47" s="40">
        <f>IFERROR(INT(TRIM(SUBSTITUTE(VLOOKUP($A47&amp;"*",各都道府県の状況!$A:$I,E$3,FALSE), "※5", ""))), "")</f>
        <v>79571</v>
      </c>
      <c r="F47" s="40">
        <f>IFERROR(INT(TRIM(SUBSTITUTE(VLOOKUP($A47&amp;"*",各都道府県の状況!$A:$I,F$3,FALSE), "※5", ""))), "")</f>
        <v>5892</v>
      </c>
      <c r="G47" s="40">
        <f>IFERROR(INT(TRIM(SUBSTITUTE(VLOOKUP($A47&amp;"*",各都道府県の状況!$A:$I,G$3,FALSE), "※5", ""))), "")</f>
        <v>105</v>
      </c>
      <c r="H47" s="40">
        <f>IFERROR(INT(TRIM(SUBSTITUTE(VLOOKUP($A47&amp;"*",各都道府県の状況!$A:$I,H$3,FALSE), "※5", ""))), "")</f>
        <v>343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44353</v>
      </c>
      <c r="C48" s="30" t="s">
        <v>53</v>
      </c>
      <c r="D48" s="40">
        <f>IFERROR(INT(TRIM(SUBSTITUTE(VLOOKUP($A48&amp;"*",各都道府県の状況!$A:$I,D$3,FALSE), "※5", ""))), "")</f>
        <v>3439</v>
      </c>
      <c r="E48" s="40">
        <f>IFERROR(INT(TRIM(SUBSTITUTE(VLOOKUP($A48&amp;"*",各都道府県の状況!$A:$I,E$3,FALSE), "※5", ""))), "")</f>
        <v>151206</v>
      </c>
      <c r="F48" s="40">
        <f>IFERROR(INT(TRIM(SUBSTITUTE(VLOOKUP($A48&amp;"*",各都道府県の状況!$A:$I,F$3,FALSE), "※5", ""))), "")</f>
        <v>3182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202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44353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43344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44353</v>
      </c>
      <c r="C50" s="30" t="s">
        <v>55</v>
      </c>
      <c r="D50" s="40">
        <f>IFERROR(INT(TRIM(SUBSTITUTE(VLOOKUP($A50&amp;"*",各都道府県の状況!$A:$I,D$3,FALSE), "※5", ""))), "")</f>
        <v>3497</v>
      </c>
      <c r="E50" s="40">
        <f>IFERROR(INT(TRIM(SUBSTITUTE(VLOOKUP($A50&amp;"*",各都道府県の状況!$A:$I,E$3,FALSE), "※5", ""))), "")</f>
        <v>105045</v>
      </c>
      <c r="F50" s="40">
        <f>IFERROR(INT(TRIM(SUBSTITUTE(VLOOKUP($A50&amp;"*",各都道府県の状況!$A:$I,F$3,FALSE), "※5", ""))), "")</f>
        <v>3209</v>
      </c>
      <c r="G50" s="40">
        <f>IFERROR(INT(TRIM(SUBSTITUTE(VLOOKUP($A50&amp;"*",各都道府県の状況!$A:$I,G$3,FALSE), "※5", ""))), "")</f>
        <v>31</v>
      </c>
      <c r="H50" s="40">
        <f>IFERROR(INT(TRIM(SUBSTITUTE(VLOOKUP($A50&amp;"*",各都道府県の状況!$A:$I,H$3,FALSE), "※5", ""))), "")</f>
        <v>273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44353</v>
      </c>
      <c r="C51" s="30" t="s">
        <v>56</v>
      </c>
      <c r="D51" s="40">
        <f>IFERROR(INT(TRIM(SUBSTITUTE(VLOOKUP($A51&amp;"*",各都道府県の状況!$A:$I,D$3,FALSE), "※5", ""))), "")</f>
        <v>18499</v>
      </c>
      <c r="E51" s="40">
        <f>IFERROR(INT(TRIM(SUBSTITUTE(VLOOKUP($A51&amp;"*",各都道府県の状況!$A:$I,E$3,FALSE), "※5", ""))), "")</f>
        <v>224918</v>
      </c>
      <c r="F51" s="40">
        <f>IFERROR(INT(TRIM(SUBSTITUTE(VLOOKUP($A51&amp;"*",各都道府県の状況!$A:$I,F$3,FALSE), "※5", ""))), "")</f>
        <v>15622</v>
      </c>
      <c r="G51" s="40">
        <f>IFERROR(INT(TRIM(SUBSTITUTE(VLOOKUP($A51&amp;"*",各都道府県の状況!$A:$I,G$3,FALSE), "※5", ""))), "")</f>
        <v>153</v>
      </c>
      <c r="H51" s="40">
        <f>IFERROR(INT(TRIM(SUBSTITUTE(VLOOKUP($A51&amp;"*",各都道府県の状況!$A:$I,H$3,FALSE), "※5", ""))), "")</f>
        <v>2730</v>
      </c>
      <c r="I51" s="40">
        <f>IFERROR(INT(TRIM(SUBSTITUTE(VLOOKUP($A51&amp;"*",各都道府県の状況!$A:$I,I$3,FALSE), "※5", ""))), "")</f>
        <v>88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44"/>
      <c r="C1" s="145"/>
      <c r="D1" s="145"/>
      <c r="E1" s="145"/>
      <c r="F1" s="145"/>
      <c r="G1" s="145"/>
      <c r="H1" s="145"/>
      <c r="I1" s="145"/>
    </row>
    <row r="2" spans="1:9" ht="28.5" customHeight="1" x14ac:dyDescent="0.55000000000000004">
      <c r="B2" s="146" t="s">
        <v>228</v>
      </c>
      <c r="C2" s="145"/>
      <c r="D2" s="145"/>
      <c r="E2" s="145"/>
      <c r="F2" s="145"/>
      <c r="G2" s="145"/>
      <c r="H2" s="145"/>
      <c r="I2" s="14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7" t="s">
        <v>180</v>
      </c>
      <c r="C4" s="149" t="s">
        <v>321</v>
      </c>
      <c r="D4" s="151" t="s">
        <v>322</v>
      </c>
      <c r="E4" s="153" t="s">
        <v>323</v>
      </c>
      <c r="F4" s="154"/>
      <c r="G4" s="155" t="s">
        <v>324</v>
      </c>
      <c r="H4" s="155" t="s">
        <v>325</v>
      </c>
      <c r="I4" s="19"/>
    </row>
    <row r="5" spans="1:9" ht="13.25" customHeight="1" x14ac:dyDescent="0.55000000000000004">
      <c r="B5" s="148"/>
      <c r="C5" s="150"/>
      <c r="D5" s="152"/>
      <c r="E5" s="132" t="s">
        <v>326</v>
      </c>
      <c r="F5" s="133" t="s">
        <v>327</v>
      </c>
      <c r="G5" s="156"/>
      <c r="H5" s="156"/>
      <c r="I5" s="19"/>
    </row>
    <row r="6" spans="1:9" ht="12" customHeight="1" x14ac:dyDescent="0.55000000000000004">
      <c r="A6" s="15" t="s">
        <v>181</v>
      </c>
      <c r="B6" s="20" t="s">
        <v>229</v>
      </c>
      <c r="C6" s="134">
        <v>39492</v>
      </c>
      <c r="D6" s="134">
        <v>709649</v>
      </c>
      <c r="E6" s="134">
        <v>6195</v>
      </c>
      <c r="F6" s="135">
        <v>43</v>
      </c>
      <c r="G6" s="134">
        <v>32336</v>
      </c>
      <c r="H6" s="134">
        <v>1191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4">
        <v>2417</v>
      </c>
      <c r="D7" s="134">
        <v>46208</v>
      </c>
      <c r="E7" s="135">
        <v>174</v>
      </c>
      <c r="F7" s="135">
        <v>4</v>
      </c>
      <c r="G7" s="134">
        <v>2213</v>
      </c>
      <c r="H7" s="13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4">
        <v>1502</v>
      </c>
      <c r="D8" s="134">
        <v>77388</v>
      </c>
      <c r="E8" s="135">
        <v>100</v>
      </c>
      <c r="F8" s="135">
        <v>0</v>
      </c>
      <c r="G8" s="134">
        <v>1356</v>
      </c>
      <c r="H8" s="135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4">
        <v>8975</v>
      </c>
      <c r="D9" s="134">
        <v>147440</v>
      </c>
      <c r="E9" s="135">
        <v>208</v>
      </c>
      <c r="F9" s="135">
        <v>7</v>
      </c>
      <c r="G9" s="134">
        <v>8677</v>
      </c>
      <c r="H9" s="13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5">
        <v>760</v>
      </c>
      <c r="D10" s="134">
        <v>13808</v>
      </c>
      <c r="E10" s="135">
        <v>30</v>
      </c>
      <c r="F10" s="135">
        <v>1</v>
      </c>
      <c r="G10" s="135">
        <v>714</v>
      </c>
      <c r="H10" s="135">
        <v>16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4">
        <v>1998</v>
      </c>
      <c r="D11" s="134">
        <v>60292</v>
      </c>
      <c r="E11" s="135">
        <v>104</v>
      </c>
      <c r="F11" s="135">
        <v>3</v>
      </c>
      <c r="G11" s="134">
        <v>1849</v>
      </c>
      <c r="H11" s="135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4">
        <v>4643</v>
      </c>
      <c r="D12" s="134">
        <v>250913</v>
      </c>
      <c r="E12" s="135">
        <v>164</v>
      </c>
      <c r="F12" s="135">
        <v>8</v>
      </c>
      <c r="G12" s="134">
        <v>4326</v>
      </c>
      <c r="H12" s="135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4">
        <v>9925</v>
      </c>
      <c r="D13" s="134">
        <v>32792</v>
      </c>
      <c r="E13" s="135">
        <v>336</v>
      </c>
      <c r="F13" s="135">
        <v>8</v>
      </c>
      <c r="G13" s="134">
        <v>9436</v>
      </c>
      <c r="H13" s="135">
        <v>153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4">
        <v>6488</v>
      </c>
      <c r="D14" s="134">
        <v>268216</v>
      </c>
      <c r="E14" s="135">
        <v>251</v>
      </c>
      <c r="F14" s="135">
        <v>8</v>
      </c>
      <c r="G14" s="134">
        <v>6159</v>
      </c>
      <c r="H14" s="13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4">
        <v>7917</v>
      </c>
      <c r="D15" s="134">
        <v>177391</v>
      </c>
      <c r="E15" s="135">
        <v>247</v>
      </c>
      <c r="F15" s="135">
        <v>15</v>
      </c>
      <c r="G15" s="134">
        <v>7526</v>
      </c>
      <c r="H15" s="135">
        <v>144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4">
        <v>44447</v>
      </c>
      <c r="D16" s="134">
        <v>897578</v>
      </c>
      <c r="E16" s="134">
        <v>1327</v>
      </c>
      <c r="F16" s="135">
        <v>41</v>
      </c>
      <c r="G16" s="134">
        <v>42320</v>
      </c>
      <c r="H16" s="135">
        <v>800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4">
        <v>37750</v>
      </c>
      <c r="D17" s="134">
        <v>625967</v>
      </c>
      <c r="E17" s="135">
        <v>973</v>
      </c>
      <c r="F17" s="135">
        <v>22</v>
      </c>
      <c r="G17" s="134">
        <v>36087</v>
      </c>
      <c r="H17" s="135">
        <v>690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4">
        <v>163680</v>
      </c>
      <c r="D18" s="134">
        <v>2326889</v>
      </c>
      <c r="E18" s="134">
        <v>4286</v>
      </c>
      <c r="F18" s="135">
        <v>60</v>
      </c>
      <c r="G18" s="134">
        <v>157286</v>
      </c>
      <c r="H18" s="134">
        <v>2108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4">
        <v>62815</v>
      </c>
      <c r="D19" s="134">
        <v>945347</v>
      </c>
      <c r="E19" s="134">
        <v>1902</v>
      </c>
      <c r="F19" s="135">
        <v>69</v>
      </c>
      <c r="G19" s="134">
        <v>60004</v>
      </c>
      <c r="H19" s="135">
        <v>909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4">
        <v>3297</v>
      </c>
      <c r="D20" s="134">
        <v>149085</v>
      </c>
      <c r="E20" s="135">
        <v>221</v>
      </c>
      <c r="F20" s="135">
        <v>5</v>
      </c>
      <c r="G20" s="134">
        <v>3036</v>
      </c>
      <c r="H20" s="135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4">
        <v>1922</v>
      </c>
      <c r="D21" s="134">
        <v>65994</v>
      </c>
      <c r="E21" s="135">
        <v>177</v>
      </c>
      <c r="F21" s="135">
        <v>8</v>
      </c>
      <c r="G21" s="134">
        <v>1709</v>
      </c>
      <c r="H21" s="135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4">
        <v>3839</v>
      </c>
      <c r="D22" s="134">
        <v>101552</v>
      </c>
      <c r="E22" s="135">
        <v>255</v>
      </c>
      <c r="F22" s="135">
        <v>8</v>
      </c>
      <c r="G22" s="134">
        <v>3472</v>
      </c>
      <c r="H22" s="135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4">
        <v>1054</v>
      </c>
      <c r="D23" s="134">
        <v>60146</v>
      </c>
      <c r="E23" s="135">
        <v>25</v>
      </c>
      <c r="F23" s="135">
        <v>0</v>
      </c>
      <c r="G23" s="135">
        <v>995</v>
      </c>
      <c r="H23" s="13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4">
        <v>1576</v>
      </c>
      <c r="D24" s="134">
        <v>44960</v>
      </c>
      <c r="E24" s="135">
        <v>88</v>
      </c>
      <c r="F24" s="135">
        <v>1</v>
      </c>
      <c r="G24" s="134">
        <v>1469</v>
      </c>
      <c r="H24" s="13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4">
        <v>4875</v>
      </c>
      <c r="D25" s="134">
        <v>183346</v>
      </c>
      <c r="E25" s="135">
        <v>196</v>
      </c>
      <c r="F25" s="135">
        <v>5</v>
      </c>
      <c r="G25" s="134">
        <v>4662</v>
      </c>
      <c r="H25" s="135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4">
        <v>9108</v>
      </c>
      <c r="D26" s="134">
        <v>246608</v>
      </c>
      <c r="E26" s="135">
        <v>605</v>
      </c>
      <c r="F26" s="135">
        <v>24</v>
      </c>
      <c r="G26" s="134">
        <v>8335</v>
      </c>
      <c r="H26" s="135">
        <v>168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4">
        <v>8629</v>
      </c>
      <c r="D27" s="134">
        <v>361571</v>
      </c>
      <c r="E27" s="135">
        <v>581</v>
      </c>
      <c r="F27" s="135">
        <v>8</v>
      </c>
      <c r="G27" s="134">
        <v>7910</v>
      </c>
      <c r="H27" s="135">
        <v>138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4">
        <v>48595</v>
      </c>
      <c r="D28" s="134">
        <v>731903</v>
      </c>
      <c r="E28" s="134">
        <v>4007</v>
      </c>
      <c r="F28" s="135">
        <v>84</v>
      </c>
      <c r="G28" s="134">
        <v>43749</v>
      </c>
      <c r="H28" s="135">
        <v>839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4">
        <v>5047</v>
      </c>
      <c r="D29" s="134">
        <v>129213</v>
      </c>
      <c r="E29" s="135">
        <v>313</v>
      </c>
      <c r="F29" s="135">
        <v>10</v>
      </c>
      <c r="G29" s="134">
        <v>4760</v>
      </c>
      <c r="H29" s="13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4">
        <v>5296</v>
      </c>
      <c r="D30" s="134">
        <v>134269</v>
      </c>
      <c r="E30" s="135">
        <v>404</v>
      </c>
      <c r="F30" s="135">
        <v>14</v>
      </c>
      <c r="G30" s="134">
        <v>4810</v>
      </c>
      <c r="H30" s="135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4">
        <v>16102</v>
      </c>
      <c r="D31" s="134">
        <v>261063</v>
      </c>
      <c r="E31" s="135">
        <v>633</v>
      </c>
      <c r="F31" s="135">
        <v>24</v>
      </c>
      <c r="G31" s="134">
        <v>15202</v>
      </c>
      <c r="H31" s="135">
        <v>221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4">
        <v>100865</v>
      </c>
      <c r="D32" s="134">
        <v>1891816</v>
      </c>
      <c r="E32" s="134">
        <v>7207</v>
      </c>
      <c r="F32" s="135">
        <v>285</v>
      </c>
      <c r="G32" s="134">
        <v>90334</v>
      </c>
      <c r="H32" s="134">
        <v>2417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4">
        <v>40145</v>
      </c>
      <c r="D33" s="134">
        <v>469607</v>
      </c>
      <c r="E33" s="134">
        <v>1138</v>
      </c>
      <c r="F33" s="135">
        <v>77</v>
      </c>
      <c r="G33" s="134">
        <v>37793</v>
      </c>
      <c r="H33" s="134">
        <v>1220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4">
        <v>8009</v>
      </c>
      <c r="D34" s="134">
        <v>154880</v>
      </c>
      <c r="E34" s="135">
        <v>232</v>
      </c>
      <c r="F34" s="135">
        <v>8</v>
      </c>
      <c r="G34" s="134">
        <v>7659</v>
      </c>
      <c r="H34" s="135">
        <v>118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4">
        <v>2637</v>
      </c>
      <c r="D35" s="134">
        <v>40741</v>
      </c>
      <c r="E35" s="135">
        <v>52</v>
      </c>
      <c r="F35" s="135">
        <v>14</v>
      </c>
      <c r="G35" s="134">
        <v>2485</v>
      </c>
      <c r="H35" s="13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5">
        <v>466</v>
      </c>
      <c r="D36" s="134">
        <v>74560</v>
      </c>
      <c r="E36" s="135">
        <v>22</v>
      </c>
      <c r="F36" s="135">
        <v>0</v>
      </c>
      <c r="G36" s="135">
        <v>435</v>
      </c>
      <c r="H36" s="13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5">
        <v>545</v>
      </c>
      <c r="D37" s="134">
        <v>27832</v>
      </c>
      <c r="E37" s="135">
        <v>44</v>
      </c>
      <c r="F37" s="135">
        <v>3</v>
      </c>
      <c r="G37" s="135">
        <v>501</v>
      </c>
      <c r="H37" s="13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4">
        <v>7476</v>
      </c>
      <c r="D38" s="134">
        <v>148791</v>
      </c>
      <c r="E38" s="135">
        <v>578</v>
      </c>
      <c r="F38" s="135">
        <v>18</v>
      </c>
      <c r="G38" s="134">
        <v>6712</v>
      </c>
      <c r="H38" s="135">
        <v>111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4">
        <v>10978</v>
      </c>
      <c r="D39" s="134">
        <v>508069</v>
      </c>
      <c r="E39" s="135">
        <v>589</v>
      </c>
      <c r="F39" s="135">
        <v>22</v>
      </c>
      <c r="G39" s="134">
        <v>9818</v>
      </c>
      <c r="H39" s="135">
        <v>144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4">
        <v>2994</v>
      </c>
      <c r="D40" s="134">
        <v>108624</v>
      </c>
      <c r="E40" s="135">
        <v>257</v>
      </c>
      <c r="F40" s="135">
        <v>6</v>
      </c>
      <c r="G40" s="134">
        <v>2670</v>
      </c>
      <c r="H40" s="135">
        <v>67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4">
        <v>1636</v>
      </c>
      <c r="D41" s="134">
        <v>59919</v>
      </c>
      <c r="E41" s="135">
        <v>21</v>
      </c>
      <c r="F41" s="135">
        <v>1</v>
      </c>
      <c r="G41" s="134">
        <v>1552</v>
      </c>
      <c r="H41" s="13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4">
        <v>2037</v>
      </c>
      <c r="D42" s="134">
        <v>79493</v>
      </c>
      <c r="E42" s="135">
        <v>85</v>
      </c>
      <c r="F42" s="135">
        <v>6</v>
      </c>
      <c r="G42" s="134">
        <v>1931</v>
      </c>
      <c r="H42" s="13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4">
        <v>2726</v>
      </c>
      <c r="D43" s="134">
        <v>89424</v>
      </c>
      <c r="E43" s="135">
        <v>43</v>
      </c>
      <c r="F43" s="135">
        <v>4</v>
      </c>
      <c r="G43" s="134">
        <v>2609</v>
      </c>
      <c r="H43" s="135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4">
        <v>1600</v>
      </c>
      <c r="D44" s="134">
        <v>10302</v>
      </c>
      <c r="E44" s="135">
        <v>198</v>
      </c>
      <c r="F44" s="135">
        <v>11</v>
      </c>
      <c r="G44" s="134">
        <v>1381</v>
      </c>
      <c r="H44" s="135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4">
        <v>34643</v>
      </c>
      <c r="D45" s="134">
        <v>767820</v>
      </c>
      <c r="E45" s="134">
        <v>2853</v>
      </c>
      <c r="F45" s="135">
        <v>62</v>
      </c>
      <c r="G45" s="134">
        <v>31233</v>
      </c>
      <c r="H45" s="135">
        <v>479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4">
        <v>2528</v>
      </c>
      <c r="D46" s="134">
        <v>51498</v>
      </c>
      <c r="E46" s="135">
        <v>82</v>
      </c>
      <c r="F46" s="135">
        <v>3</v>
      </c>
      <c r="G46" s="134">
        <v>2456</v>
      </c>
      <c r="H46" s="135">
        <v>21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4">
        <v>2994</v>
      </c>
      <c r="D47" s="134">
        <v>114434</v>
      </c>
      <c r="E47" s="135">
        <v>168</v>
      </c>
      <c r="F47" s="135">
        <v>4</v>
      </c>
      <c r="G47" s="134">
        <v>2758</v>
      </c>
      <c r="H47" s="13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4">
        <v>6340</v>
      </c>
      <c r="D48" s="134">
        <v>79571</v>
      </c>
      <c r="E48" s="135">
        <v>343</v>
      </c>
      <c r="F48" s="135">
        <v>19</v>
      </c>
      <c r="G48" s="134">
        <v>5892</v>
      </c>
      <c r="H48" s="135">
        <v>105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4">
        <v>3439</v>
      </c>
      <c r="D49" s="134">
        <v>151206</v>
      </c>
      <c r="E49" s="135">
        <v>202</v>
      </c>
      <c r="F49" s="135">
        <v>4</v>
      </c>
      <c r="G49" s="134">
        <v>3182</v>
      </c>
      <c r="H49" s="135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4">
        <v>3046</v>
      </c>
      <c r="D50" s="134">
        <v>43344</v>
      </c>
      <c r="E50" s="135">
        <v>73</v>
      </c>
      <c r="F50" s="135">
        <v>2</v>
      </c>
      <c r="G50" s="134">
        <v>2937</v>
      </c>
      <c r="H50" s="13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4">
        <v>3497</v>
      </c>
      <c r="D51" s="134">
        <v>105045</v>
      </c>
      <c r="E51" s="135">
        <v>273</v>
      </c>
      <c r="F51" s="135">
        <v>3</v>
      </c>
      <c r="G51" s="134">
        <v>3209</v>
      </c>
      <c r="H51" s="135">
        <v>31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4">
        <v>18499</v>
      </c>
      <c r="D52" s="134">
        <v>224918</v>
      </c>
      <c r="E52" s="134">
        <v>2730</v>
      </c>
      <c r="F52" s="135">
        <v>88</v>
      </c>
      <c r="G52" s="134">
        <v>15622</v>
      </c>
      <c r="H52" s="135">
        <v>153</v>
      </c>
      <c r="I52" s="25"/>
    </row>
    <row r="53" spans="1:9" ht="12" customHeight="1" x14ac:dyDescent="0.55000000000000004">
      <c r="B53" s="22" t="s">
        <v>276</v>
      </c>
      <c r="C53" s="135">
        <v>149</v>
      </c>
      <c r="D53" s="136" t="s">
        <v>328</v>
      </c>
      <c r="E53" s="135">
        <v>0</v>
      </c>
      <c r="F53" s="136" t="s">
        <v>328</v>
      </c>
      <c r="G53" s="135">
        <v>149</v>
      </c>
      <c r="H53" s="136" t="s">
        <v>328</v>
      </c>
      <c r="I53" s="25"/>
    </row>
    <row r="54" spans="1:9" ht="12" customHeight="1" x14ac:dyDescent="0.55000000000000004">
      <c r="B54" s="21" t="s">
        <v>164</v>
      </c>
      <c r="C54" s="134">
        <v>759398</v>
      </c>
      <c r="D54" s="134">
        <v>14251482</v>
      </c>
      <c r="E54" s="134">
        <v>40992</v>
      </c>
      <c r="F54" s="134">
        <v>1120</v>
      </c>
      <c r="G54" s="134">
        <v>703716</v>
      </c>
      <c r="H54" s="134">
        <v>13570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2021-06-07T15:21:45Z</dcterms:modified>
</cp:coreProperties>
</file>