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BD372E3F-27E5-4D13-97C4-F08DDC634F24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7" l="1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<sst xmlns="http://schemas.openxmlformats.org/spreadsheetml/2006/main" count="28636" uniqueCount="352">
  <si>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</si>
  <si>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</si>
  <si>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</si>
  <si>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</si>
  <si>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</si>
  <si>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</si>
  <si>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</si>
  <si>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</si>
  <si>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</si>
  <si>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</si>
  <si>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</si>
  <si>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</si>
  <si>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</si>
  <si>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</si>
  <si>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</si>
  <si>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</si>
  <si>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</si>
  <si>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</si>
  <si>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</si>
  <si>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</si>
  <si>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</si>
  <si>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</si>
  <si>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</si>
  <si>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</si>
  <si>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</si>
  <si>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</si>
  <si>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</si>
  <si>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</si>
  <si>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</si>
  <si>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</si>
  <si>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</si>
  <si>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</si>
  <si>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</si>
  <si>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</si>
  <si>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</si>
  <si>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</si>
  <si>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</si>
  <si>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</si>
  <si>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</si>
  <si>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</si>
  <si>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</si>
  <si>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</si>
  <si>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</si>
  <si>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</si>
  <si>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</si>
  <si>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</si>
  <si>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</si>
  <si>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</si>
  <si>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</si>
  <si>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</si>
  <si>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</si>
  <si>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</si>
  <si>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</si>
  <si>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</si>
  <si>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</si>
  <si>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</si>
  <si>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</si>
  <si>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</si>
  <si>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</si>
  <si>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</si>
  <si>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</si>
  <si>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</si>
  <si>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</si>
  <si>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</si>
  <si>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</si>
  <si>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</si>
  <si>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</si>
  <si>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</si>
  <si>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</si>
  <si>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</si>
  <si>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</si>
  <si>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</si>
  <si>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</si>
  <si>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</si>
  <si>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</si>
  <si>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</si>
  <si>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</si>
  <si>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</si>
  <si>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</si>
  <si>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</si>
  <si>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</si>
  <si>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</si>
  <si>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</si>
  <si>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</si>
  <si>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</si>
  <si>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</si>
  <si>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</si>
  <si>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</si>
  <si>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</si>
  <si>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</si>
  <si>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</si>
  <si>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</si>
  <si>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</si>
  <si>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</si>
  <si>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</si>
  <si>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</si>
  <si>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</si>
  <si>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</si>
  <si>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</si>
  <si>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</si>
  <si>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</si>
  <si>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</si>
  <si>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</si>
  <si>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</si>
  <si>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</si>
  <si>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</si>
  <si>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</si>
  <si>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</si>
  <si>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</si>
  <si>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</si>
  <si>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</si>
  <si>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</si>
  <si>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</si>
  <si>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</si>
  <si>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</si>
  <si>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</si>
  <si>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</si>
  <si>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</si>
  <si>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</si>
  <si>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</si>
  <si>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</si>
  <si>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</si>
  <si>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</si>
  <si>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</si>
  <si>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</si>
  <si>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</si>
  <si>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</si>
  <si>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</si>
  <si>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</si>
  <si>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</si>
  <si>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</si>
  <si>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</si>
  <si>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</si>
  <si>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</si>
  <si>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</si>
  <si>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</si>
  <si>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</si>
  <si>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</si>
  <si>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</si>
  <si>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</si>
  <si>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</si>
  <si>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</si>
  <si>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</si>
  <si>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</si>
  <si>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</si>
  <si>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</si>
  <si>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</si>
  <si>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</si>
  <si>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</si>
  <si>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</si>
  <si>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</si>
  <si>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</si>
  <si>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</si>
  <si>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</si>
  <si>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</si>
  <si>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</si>
  <si>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</si>
  <si>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</si>
  <si>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</si>
  <si>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</si>
  <si>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</si>
  <si>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</si>
  <si>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</si>
  <si>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</si>
  <si>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</si>
  <si>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</si>
  <si>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</si>
  <si>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</si>
  <si>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</si>
  <si>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</si>
  <si>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</si>
  <si>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</si>
  <si>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</si>
  <si>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</si>
  <si>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</si>
  <si>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</si>
  <si>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</si>
  <si>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</si>
  <si>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</si>
  <si>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</si>
  <si>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</si>
  <si>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</si>
  <si>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</si>
  <si>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</si>
  <si>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</si>
  <si>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</si>
  <si>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</si>
  <si>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</si>
  <si>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</si>
  <si>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</si>
  <si>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</si>
  <si>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</si>
  <si>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</si>
  <si>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</si>
  <si>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</si>
  <si>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</si>
  <si>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</si>
  <si>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</si>
  <si>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</si>
  <si>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</si>
  <si>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</si>
  <si>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</si>
  <si>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</si>
  <si>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</si>
  <si>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</si>
  <si>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</si>
  <si>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</si>
  <si>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</si>
  <si>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</si>
  <si>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</si>
  <si>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</si>
  <si>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</si>
  <si>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</si>
  <si>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</si>
  <si>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</si>
  <si>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</si>
  <si>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</si>
  <si>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</si>
  <si>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</si>
  <si>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</si>
  <si>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</si>
  <si>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</si>
  <si>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</si>
  <si>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</si>
  <si>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</si>
  <si>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</si>
  <si>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</si>
  <si>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</si>
  <si>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</si>
  <si>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</si>
  <si>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</si>
  <si>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</si>
  <si>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</si>
  <si>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</si>
  <si>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</si>
  <si>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</si>
  <si>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</si>
  <si>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</si>
  <si>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</si>
  <si>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</si>
  <si>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</si>
  <si>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</si>
  <si>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</si>
  <si>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</si>
  <si>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</si>
  <si>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</si>
  <si>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</si>
  <si>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</si>
  <si>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</si>
  <si>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</si>
  <si>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</si>
  <si>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</si>
  <si>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</si>
  <si>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</si>
  <si>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</si>
  <si>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</si>
  <si>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</si>
  <si>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</si>
  <si>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</si>
  <si>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</si>
  <si>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</si>
  <si>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</si>
  <si>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</si>
  <si>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</si>
  <si>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</si>
  <si>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</si>
  <si>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</si>
  <si>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</si>
  <si>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</si>
  <si>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</si>
  <si>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</si>
  <si>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</si>
  <si>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</si>
  <si>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</si>
  <si>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</si>
  <si>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</si>
  <si>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</si>
  <si>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</si>
  <si>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</si>
  <si>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</si>
  <si>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</si>
  <si>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</si>
  <si>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</si>
  <si>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</si>
  <si>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</si>
  <si>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</si>
  <si>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</si>
  <si>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</si>
  <si>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</si>
  <si>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</si>
  <si>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</si>
  <si>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</si>
  <si>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</si>
  <si>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</si>
  <si>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</si>
  <si>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</si>
  <si>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</si>
  <si>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</si>
  <si>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</si>
  <si>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</si>
  <si>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</si>
  <si>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</si>
  <si>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</si>
  <si>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</si>
  <si>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</si>
  <si>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</si>
  <si>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</si>
  <si>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</si>
  <si>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</si>
  <si>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</si>
  <si>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</si>
  <si>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</si>
  <si>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</si>
  <si>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</si>
  <si>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</si>
  <si>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</si>
  <si>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</si>
  <si>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</si>
  <si>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</si>
  <si>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</si>
  <si>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</si>
  <si>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</si>
  <si>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</si>
  <si>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</si>
  <si>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</si>
  <si>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</si>
  <si>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</si>
  <si>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</si>
  <si>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</si>
  <si>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</si>
  <si>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</si>
  <si>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</si>
  <si>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</si>
  <si>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</si>
  <si>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</si>
  <si>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</si>
  <si>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</si>
  <si>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</si>
  <si>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</si>
  <si>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</si>
  <si>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</si>
  <si>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</si>
  <si>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</si>
  <si>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</si>
  <si>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</si>
  <si>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</si>
  <si>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</si>
  <si>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</si>
  <si>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</si>
  <si>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(火)</t>
    <phoneticPr fontId="1"/>
  </si>
  <si>
    <t>(水)</t>
    <phoneticPr fontId="1"/>
  </si>
  <si>
    <t>(木)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</si>
</sst>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00"/>
  <sheetViews>
    <sheetView workbookViewId="0">
      <pane ySplit="1" topLeftCell="A1391" activePane="bottomLeft" state="frozen"/>
      <selection activeCell="A1401" sqref="A1401"/>
      <selection pane="bottomLeft" activeCell="A1401" sqref="A140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0</v>
      </c>
      <c r="P1395">
        <v>0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0</v>
      </c>
      <c r="P1398">
        <v>0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540"/>
  <sheetViews>
    <sheetView workbookViewId="0">
      <pane xSplit="1" ySplit="1" topLeftCell="B20529" activePane="bottomRight" state="frozen"/>
      <selection activeCell="A1401" sqref="A1401"/>
      <selection pane="topRight" activeCell="A1401" sqref="A1401"/>
      <selection pane="bottomLeft" activeCell="A1401" sqref="A1401"/>
      <selection pane="bottomRight" activeCell="A1401" sqref="A140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7" t="s">
        <v>146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44345</v>
      </c>
      <c r="B3" s="26" t="s">
        <v>153</v>
      </c>
      <c r="C3" s="26">
        <f>IF(D21="", "", D21)</f>
        <v>735092</v>
      </c>
      <c r="D3" s="26">
        <f>IF(C21="", "", C21)</f>
        <v>13581288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56022</v>
      </c>
      <c r="I3" s="26" t="str">
        <f t="shared" si="1"/>
        <v/>
      </c>
      <c r="J3" s="26">
        <f t="shared" si="1"/>
        <v>1383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664062</v>
      </c>
      <c r="N3" s="26">
        <f t="shared" si="2"/>
        <v>12815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44345</v>
      </c>
      <c r="B4" s="26" t="s">
        <v>154</v>
      </c>
      <c r="C4" s="26">
        <f>IF(D22="", "", D22)</f>
        <v>2938</v>
      </c>
      <c r="D4" s="26">
        <f>IF(C22="", "", C22)</f>
        <v>691910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2865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51"/>
      <c r="O7" s="27"/>
      <c r="P7" s="27"/>
    </row>
    <row r="8" spans="1:17" x14ac:dyDescent="0.55000000000000004">
      <c r="A8" s="127" t="s">
        <v>321</v>
      </c>
      <c r="B8" s="127"/>
      <c r="C8" s="127"/>
      <c r="D8" s="127"/>
      <c r="E8" s="127"/>
      <c r="F8" s="127"/>
      <c r="G8" s="127"/>
      <c r="H8" s="127"/>
      <c r="I8" s="127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29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7"/>
      <c r="H11" s="127"/>
      <c r="I11" s="129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13581288</v>
      </c>
      <c r="D12" s="49">
        <v>735092</v>
      </c>
      <c r="E12" s="49">
        <v>56022</v>
      </c>
      <c r="F12" s="49">
        <v>1383</v>
      </c>
      <c r="G12" s="49">
        <v>664062</v>
      </c>
      <c r="H12" s="49">
        <v>12815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691910</v>
      </c>
      <c r="D13" s="49">
        <v>2938</v>
      </c>
      <c r="E13" s="49">
        <v>69</v>
      </c>
      <c r="F13" s="49">
        <v>0</v>
      </c>
      <c r="G13" s="49">
        <v>2865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14274027</v>
      </c>
      <c r="D15" s="48">
        <f t="shared" si="3"/>
        <v>738045</v>
      </c>
      <c r="E15" s="48">
        <f t="shared" si="3"/>
        <v>56091</v>
      </c>
      <c r="F15" s="48">
        <f t="shared" si="3"/>
        <v>1383</v>
      </c>
      <c r="G15" s="48">
        <f t="shared" si="3"/>
        <v>666942</v>
      </c>
      <c r="H15" s="48">
        <f t="shared" si="3"/>
        <v>12819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7" t="s">
        <v>157</v>
      </c>
      <c r="D18" s="129"/>
      <c r="E18" s="127" t="s">
        <v>169</v>
      </c>
      <c r="F18" s="129"/>
      <c r="G18" s="129"/>
      <c r="H18" s="127" t="s">
        <v>170</v>
      </c>
      <c r="I18" s="129"/>
      <c r="J18" s="129"/>
      <c r="K18" s="129"/>
      <c r="L18" s="129"/>
      <c r="M18" s="129"/>
      <c r="N18" s="129"/>
      <c r="O18" s="129"/>
      <c r="P18" s="129"/>
    </row>
    <row r="19" spans="1:16" x14ac:dyDescent="0.55000000000000004">
      <c r="C19" s="129"/>
      <c r="D19" s="129"/>
      <c r="E19" s="129"/>
      <c r="F19" s="129"/>
      <c r="G19" s="129"/>
      <c r="H19" s="127" t="s">
        <v>158</v>
      </c>
      <c r="I19" s="129"/>
      <c r="J19" s="129"/>
      <c r="K19" s="129"/>
      <c r="L19" s="129"/>
      <c r="M19" s="129"/>
      <c r="N19" s="129"/>
      <c r="O19" s="127" t="s">
        <v>159</v>
      </c>
      <c r="P19" s="12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9"/>
      <c r="P20" s="129"/>
    </row>
    <row r="21" spans="1:16" x14ac:dyDescent="0.55000000000000004">
      <c r="B21" s="26" t="s">
        <v>166</v>
      </c>
      <c r="C21" s="28">
        <f t="shared" ref="C21:D23" si="4">C12</f>
        <v>13581288</v>
      </c>
      <c r="D21" s="28">
        <f t="shared" si="4"/>
        <v>735092</v>
      </c>
      <c r="E21" s="3"/>
      <c r="F21" s="3"/>
      <c r="G21" s="3"/>
      <c r="H21" s="3"/>
      <c r="I21" s="28">
        <f>E12</f>
        <v>56022</v>
      </c>
      <c r="J21" s="3"/>
      <c r="K21" s="28">
        <f>F12</f>
        <v>1383</v>
      </c>
      <c r="L21" s="3"/>
      <c r="M21" s="3"/>
      <c r="N21" s="16">
        <f>G21</f>
        <v>0</v>
      </c>
      <c r="O21" s="28">
        <f t="shared" ref="O21:P23" si="5">G12</f>
        <v>664062</v>
      </c>
      <c r="P21" s="28">
        <f t="shared" si="5"/>
        <v>12815</v>
      </c>
    </row>
    <row r="22" spans="1:16" x14ac:dyDescent="0.55000000000000004">
      <c r="B22" s="26" t="s">
        <v>167</v>
      </c>
      <c r="C22" s="28">
        <f t="shared" si="4"/>
        <v>691910</v>
      </c>
      <c r="D22" s="28">
        <f t="shared" si="4"/>
        <v>2938</v>
      </c>
      <c r="E22" s="3"/>
      <c r="F22" s="3"/>
      <c r="G22" s="3"/>
      <c r="H22" s="3"/>
      <c r="I22" s="28">
        <f>E13</f>
        <v>69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2865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14274027</v>
      </c>
      <c r="D24" s="26">
        <f t="shared" si="6"/>
        <v>738045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56091</v>
      </c>
      <c r="J24" s="26">
        <f t="shared" si="6"/>
        <v>0</v>
      </c>
      <c r="K24" s="26">
        <f t="shared" si="6"/>
        <v>1383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666942</v>
      </c>
      <c r="P24" s="26">
        <f t="shared" si="6"/>
        <v>12819</v>
      </c>
    </row>
    <row r="26" spans="1:16" x14ac:dyDescent="0.55000000000000004">
      <c r="F26" s="127" t="s">
        <v>278</v>
      </c>
      <c r="G26" s="129"/>
      <c r="H26" s="129"/>
      <c r="I26" s="129"/>
      <c r="J26" s="129"/>
      <c r="K26" s="129"/>
    </row>
    <row r="27" spans="1:16" x14ac:dyDescent="0.55000000000000004">
      <c r="E27" s="26" t="s">
        <v>320</v>
      </c>
      <c r="F27" s="128" t="s">
        <v>280</v>
      </c>
      <c r="G27" s="128"/>
      <c r="H27" s="128"/>
      <c r="I27" s="128"/>
      <c r="J27" s="128"/>
      <c r="K27" s="128"/>
      <c r="L27" s="128"/>
    </row>
    <row r="29" spans="1:16" x14ac:dyDescent="0.55000000000000004">
      <c r="F29" s="127" t="s">
        <v>286</v>
      </c>
      <c r="G29" s="127"/>
      <c r="H29" s="127"/>
      <c r="I29" s="127"/>
      <c r="J29" s="127"/>
      <c r="K29" s="127"/>
      <c r="L29" s="127"/>
    </row>
    <row r="30" spans="1:16" x14ac:dyDescent="0.55000000000000004">
      <c r="F30" s="128" t="s">
        <v>281</v>
      </c>
      <c r="G30" s="128"/>
      <c r="H30" s="128"/>
      <c r="I30" s="128"/>
      <c r="J30" s="128"/>
      <c r="K30" s="128"/>
      <c r="L30" s="128"/>
      <c r="M30" s="128"/>
      <c r="N30" s="128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7" t="s">
        <v>326</v>
      </c>
      <c r="H32" s="127"/>
      <c r="I32" s="127"/>
      <c r="J32" s="127"/>
      <c r="K32" s="127"/>
      <c r="L32" s="127"/>
    </row>
    <row r="33" spans="6:14" x14ac:dyDescent="0.55000000000000004">
      <c r="F33" s="127" t="s">
        <v>289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6" activePane="bottomLeft" state="frozen"/>
      <selection pane="bottomLeft" activeCell="G1" sqref="G1:M1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7" t="s">
        <v>332</v>
      </c>
      <c r="B1" s="127"/>
      <c r="C1" s="127"/>
      <c r="D1" s="127"/>
      <c r="E1" s="127"/>
      <c r="F1" s="127"/>
      <c r="G1" s="130" t="s">
        <v>325</v>
      </c>
      <c r="H1" s="130"/>
      <c r="I1" s="130"/>
      <c r="J1" s="130"/>
      <c r="K1" s="130"/>
      <c r="L1" s="130"/>
      <c r="M1" s="130"/>
    </row>
    <row r="2" spans="1:13" x14ac:dyDescent="0.55000000000000004">
      <c r="A2" s="127" t="s">
        <v>313</v>
      </c>
      <c r="B2" s="127"/>
      <c r="C2" s="127"/>
      <c r="D2" s="127"/>
      <c r="E2" s="127"/>
      <c r="F2" s="127"/>
      <c r="G2" s="127"/>
      <c r="H2" s="127"/>
      <c r="I2" s="127"/>
      <c r="J2" s="127"/>
      <c r="K2" s="127" t="s">
        <v>315</v>
      </c>
      <c r="L2" s="127"/>
      <c r="M2" s="127"/>
    </row>
    <row r="3" spans="1:13" x14ac:dyDescent="0.55000000000000004">
      <c r="A3" s="131" t="s">
        <v>287</v>
      </c>
      <c r="B3" s="131"/>
      <c r="C3" s="131"/>
      <c r="D3" s="131"/>
      <c r="E3" s="131"/>
      <c r="F3" s="131" t="s">
        <v>312</v>
      </c>
      <c r="G3" s="131"/>
      <c r="H3" s="131"/>
      <c r="I3" s="131"/>
      <c r="J3" s="131"/>
      <c r="K3" s="127" t="s">
        <v>288</v>
      </c>
      <c r="L3" s="127"/>
      <c r="M3" s="127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337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336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335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338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327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349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328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350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339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351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340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8">IF(AND(A70="", F70=""), "", IF(A70=F70, A70, "Discrepancy"))</f>
        <v/>
      </c>
      <c r="L70" s="63" t="str">
        <f t="shared" ref="L70:L133" si="9">IF(AND(A70="", F70=""), "", D70+I70)</f>
        <v/>
      </c>
      <c r="M70" s="63" t="str">
        <f t="shared" ref="M70:M133" si="10">IF(OR(B70="", G70=""), "", E70+J70)</f>
        <v/>
      </c>
    </row>
    <row r="71" spans="11:13" x14ac:dyDescent="0.55000000000000004">
      <c r="K71" s="68" t="str">
        <f t="shared" si="8"/>
        <v/>
      </c>
      <c r="L71" s="63" t="str">
        <f t="shared" si="9"/>
        <v/>
      </c>
      <c r="M71" s="63" t="str">
        <f t="shared" si="10"/>
        <v/>
      </c>
    </row>
    <row r="72" spans="11:13" x14ac:dyDescent="0.55000000000000004">
      <c r="K72" s="68" t="str">
        <f t="shared" si="8"/>
        <v/>
      </c>
      <c r="L72" s="63" t="str">
        <f t="shared" si="9"/>
        <v/>
      </c>
      <c r="M72" s="63" t="str">
        <f t="shared" si="10"/>
        <v/>
      </c>
    </row>
    <row r="73" spans="11:13" x14ac:dyDescent="0.55000000000000004">
      <c r="K73" s="68" t="str">
        <f t="shared" si="8"/>
        <v/>
      </c>
      <c r="L73" s="63" t="str">
        <f t="shared" si="9"/>
        <v/>
      </c>
      <c r="M73" s="63" t="str">
        <f t="shared" si="10"/>
        <v/>
      </c>
    </row>
    <row r="74" spans="11:13" x14ac:dyDescent="0.55000000000000004">
      <c r="K74" s="68" t="str">
        <f t="shared" si="8"/>
        <v/>
      </c>
      <c r="L74" s="63" t="str">
        <f t="shared" si="9"/>
        <v/>
      </c>
      <c r="M74" s="63" t="str">
        <f t="shared" si="10"/>
        <v/>
      </c>
    </row>
    <row r="75" spans="11:13" x14ac:dyDescent="0.55000000000000004">
      <c r="K75" s="68" t="str">
        <f t="shared" si="8"/>
        <v/>
      </c>
      <c r="L75" s="63" t="str">
        <f t="shared" si="9"/>
        <v/>
      </c>
      <c r="M75" s="63" t="str">
        <f t="shared" si="10"/>
        <v/>
      </c>
    </row>
    <row r="76" spans="11:13" x14ac:dyDescent="0.55000000000000004">
      <c r="K76" s="68" t="str">
        <f t="shared" si="8"/>
        <v/>
      </c>
      <c r="L76" s="63" t="str">
        <f t="shared" si="9"/>
        <v/>
      </c>
      <c r="M76" s="63" t="str">
        <f t="shared" si="10"/>
        <v/>
      </c>
    </row>
    <row r="77" spans="11:13" x14ac:dyDescent="0.55000000000000004">
      <c r="K77" s="68" t="str">
        <f t="shared" si="8"/>
        <v/>
      </c>
      <c r="L77" s="63" t="str">
        <f t="shared" si="9"/>
        <v/>
      </c>
      <c r="M77" s="63" t="str">
        <f t="shared" si="10"/>
        <v/>
      </c>
    </row>
    <row r="78" spans="11:13" x14ac:dyDescent="0.55000000000000004">
      <c r="K78" s="68" t="str">
        <f t="shared" si="8"/>
        <v/>
      </c>
      <c r="L78" s="63" t="str">
        <f t="shared" si="9"/>
        <v/>
      </c>
      <c r="M78" s="63" t="str">
        <f t="shared" si="10"/>
        <v/>
      </c>
    </row>
    <row r="79" spans="11:13" x14ac:dyDescent="0.55000000000000004">
      <c r="K79" s="68" t="str">
        <f t="shared" si="8"/>
        <v/>
      </c>
      <c r="L79" s="63" t="str">
        <f t="shared" si="9"/>
        <v/>
      </c>
      <c r="M79" s="63" t="str">
        <f t="shared" si="10"/>
        <v/>
      </c>
    </row>
    <row r="80" spans="11:13" x14ac:dyDescent="0.55000000000000004">
      <c r="K80" s="68" t="str">
        <f t="shared" si="8"/>
        <v/>
      </c>
      <c r="L80" s="63" t="str">
        <f t="shared" si="9"/>
        <v/>
      </c>
      <c r="M80" s="63" t="str">
        <f t="shared" si="10"/>
        <v/>
      </c>
    </row>
    <row r="81" spans="11:13" x14ac:dyDescent="0.55000000000000004">
      <c r="K81" s="68" t="str">
        <f t="shared" si="8"/>
        <v/>
      </c>
      <c r="L81" s="63" t="str">
        <f t="shared" si="9"/>
        <v/>
      </c>
      <c r="M81" s="63" t="str">
        <f t="shared" si="10"/>
        <v/>
      </c>
    </row>
    <row r="82" spans="11:13" x14ac:dyDescent="0.55000000000000004">
      <c r="K82" s="68" t="str">
        <f t="shared" si="8"/>
        <v/>
      </c>
      <c r="L82" s="63" t="str">
        <f t="shared" si="9"/>
        <v/>
      </c>
      <c r="M82" s="63" t="str">
        <f t="shared" si="10"/>
        <v/>
      </c>
    </row>
    <row r="83" spans="11:13" x14ac:dyDescent="0.55000000000000004">
      <c r="K83" s="68" t="str">
        <f t="shared" si="8"/>
        <v/>
      </c>
      <c r="L83" s="63" t="str">
        <f t="shared" si="9"/>
        <v/>
      </c>
      <c r="M83" s="63" t="str">
        <f t="shared" si="10"/>
        <v/>
      </c>
    </row>
    <row r="84" spans="11:13" x14ac:dyDescent="0.55000000000000004">
      <c r="K84" s="68" t="str">
        <f t="shared" si="8"/>
        <v/>
      </c>
      <c r="L84" s="63" t="str">
        <f t="shared" si="9"/>
        <v/>
      </c>
      <c r="M84" s="63" t="str">
        <f t="shared" si="10"/>
        <v/>
      </c>
    </row>
    <row r="85" spans="11:13" x14ac:dyDescent="0.55000000000000004">
      <c r="K85" s="68" t="str">
        <f t="shared" si="8"/>
        <v/>
      </c>
      <c r="L85" s="63" t="str">
        <f t="shared" si="9"/>
        <v/>
      </c>
      <c r="M85" s="63" t="str">
        <f t="shared" si="10"/>
        <v/>
      </c>
    </row>
    <row r="86" spans="11:13" x14ac:dyDescent="0.55000000000000004">
      <c r="K86" s="68" t="str">
        <f t="shared" si="8"/>
        <v/>
      </c>
      <c r="L86" s="63" t="str">
        <f t="shared" si="9"/>
        <v/>
      </c>
      <c r="M86" s="63" t="str">
        <f t="shared" si="10"/>
        <v/>
      </c>
    </row>
    <row r="87" spans="11:13" x14ac:dyDescent="0.55000000000000004">
      <c r="K87" s="68" t="str">
        <f t="shared" si="8"/>
        <v/>
      </c>
      <c r="L87" s="63" t="str">
        <f t="shared" si="9"/>
        <v/>
      </c>
      <c r="M87" s="63" t="str">
        <f t="shared" si="10"/>
        <v/>
      </c>
    </row>
    <row r="88" spans="11:13" x14ac:dyDescent="0.55000000000000004">
      <c r="K88" s="68" t="str">
        <f t="shared" si="8"/>
        <v/>
      </c>
      <c r="L88" s="63" t="str">
        <f t="shared" si="9"/>
        <v/>
      </c>
      <c r="M88" s="63" t="str">
        <f t="shared" si="10"/>
        <v/>
      </c>
    </row>
    <row r="89" spans="11:13" x14ac:dyDescent="0.55000000000000004">
      <c r="K89" s="68" t="str">
        <f t="shared" si="8"/>
        <v/>
      </c>
      <c r="L89" s="63" t="str">
        <f t="shared" si="9"/>
        <v/>
      </c>
      <c r="M89" s="63" t="str">
        <f t="shared" si="10"/>
        <v/>
      </c>
    </row>
    <row r="90" spans="11:13" x14ac:dyDescent="0.55000000000000004">
      <c r="K90" s="68" t="str">
        <f t="shared" si="8"/>
        <v/>
      </c>
      <c r="L90" s="63" t="str">
        <f t="shared" si="9"/>
        <v/>
      </c>
      <c r="M90" s="63" t="str">
        <f t="shared" si="10"/>
        <v/>
      </c>
    </row>
    <row r="91" spans="11:13" x14ac:dyDescent="0.55000000000000004">
      <c r="K91" s="68" t="str">
        <f t="shared" si="8"/>
        <v/>
      </c>
      <c r="L91" s="63" t="str">
        <f t="shared" si="9"/>
        <v/>
      </c>
      <c r="M91" s="63" t="str">
        <f t="shared" si="10"/>
        <v/>
      </c>
    </row>
    <row r="92" spans="11:13" x14ac:dyDescent="0.55000000000000004">
      <c r="K92" s="68" t="str">
        <f t="shared" si="8"/>
        <v/>
      </c>
      <c r="L92" s="63" t="str">
        <f t="shared" si="9"/>
        <v/>
      </c>
      <c r="M92" s="63" t="str">
        <f t="shared" si="10"/>
        <v/>
      </c>
    </row>
    <row r="93" spans="11:13" x14ac:dyDescent="0.55000000000000004">
      <c r="K93" s="68" t="str">
        <f t="shared" si="8"/>
        <v/>
      </c>
      <c r="L93" s="63" t="str">
        <f t="shared" si="9"/>
        <v/>
      </c>
      <c r="M93" s="63" t="str">
        <f t="shared" si="10"/>
        <v/>
      </c>
    </row>
    <row r="94" spans="11:13" x14ac:dyDescent="0.55000000000000004">
      <c r="K94" s="68" t="str">
        <f t="shared" si="8"/>
        <v/>
      </c>
      <c r="L94" s="63" t="str">
        <f t="shared" si="9"/>
        <v/>
      </c>
      <c r="M94" s="63" t="str">
        <f t="shared" si="10"/>
        <v/>
      </c>
    </row>
    <row r="95" spans="11:13" x14ac:dyDescent="0.55000000000000004">
      <c r="K95" s="68" t="str">
        <f t="shared" si="8"/>
        <v/>
      </c>
      <c r="L95" s="63" t="str">
        <f t="shared" si="9"/>
        <v/>
      </c>
      <c r="M95" s="63" t="str">
        <f t="shared" si="10"/>
        <v/>
      </c>
    </row>
    <row r="96" spans="11:13" x14ac:dyDescent="0.55000000000000004">
      <c r="K96" s="68" t="str">
        <f t="shared" si="8"/>
        <v/>
      </c>
      <c r="L96" s="63" t="str">
        <f t="shared" si="9"/>
        <v/>
      </c>
      <c r="M96" s="63" t="str">
        <f t="shared" si="10"/>
        <v/>
      </c>
    </row>
    <row r="97" spans="11:13" x14ac:dyDescent="0.55000000000000004">
      <c r="K97" s="68" t="str">
        <f t="shared" si="8"/>
        <v/>
      </c>
      <c r="L97" s="63" t="str">
        <f t="shared" si="9"/>
        <v/>
      </c>
      <c r="M97" s="63" t="str">
        <f t="shared" si="10"/>
        <v/>
      </c>
    </row>
    <row r="98" spans="11:13" x14ac:dyDescent="0.55000000000000004">
      <c r="K98" s="68" t="str">
        <f t="shared" si="8"/>
        <v/>
      </c>
      <c r="L98" s="63" t="str">
        <f t="shared" si="9"/>
        <v/>
      </c>
      <c r="M98" s="63" t="str">
        <f t="shared" si="10"/>
        <v/>
      </c>
    </row>
    <row r="99" spans="11:13" x14ac:dyDescent="0.55000000000000004">
      <c r="K99" s="68" t="str">
        <f t="shared" si="8"/>
        <v/>
      </c>
      <c r="L99" s="63" t="str">
        <f t="shared" si="9"/>
        <v/>
      </c>
      <c r="M99" s="63" t="str">
        <f t="shared" si="10"/>
        <v/>
      </c>
    </row>
    <row r="100" spans="11:13" x14ac:dyDescent="0.55000000000000004">
      <c r="K100" s="68" t="str">
        <f t="shared" si="8"/>
        <v/>
      </c>
      <c r="L100" s="63" t="str">
        <f t="shared" si="9"/>
        <v/>
      </c>
      <c r="M100" s="63" t="str">
        <f t="shared" si="10"/>
        <v/>
      </c>
    </row>
    <row r="101" spans="11:13" x14ac:dyDescent="0.55000000000000004">
      <c r="K101" s="68" t="str">
        <f t="shared" si="8"/>
        <v/>
      </c>
      <c r="L101" s="63" t="str">
        <f t="shared" si="9"/>
        <v/>
      </c>
      <c r="M101" s="63" t="str">
        <f t="shared" si="10"/>
        <v/>
      </c>
    </row>
    <row r="102" spans="11:13" x14ac:dyDescent="0.55000000000000004">
      <c r="K102" s="68" t="str">
        <f t="shared" si="8"/>
        <v/>
      </c>
      <c r="L102" s="63" t="str">
        <f t="shared" si="9"/>
        <v/>
      </c>
      <c r="M102" s="63" t="str">
        <f t="shared" si="10"/>
        <v/>
      </c>
    </row>
    <row r="103" spans="11:13" x14ac:dyDescent="0.55000000000000004">
      <c r="K103" s="68" t="str">
        <f t="shared" si="8"/>
        <v/>
      </c>
      <c r="L103" s="63" t="str">
        <f t="shared" si="9"/>
        <v/>
      </c>
      <c r="M103" s="63" t="str">
        <f t="shared" si="10"/>
        <v/>
      </c>
    </row>
    <row r="104" spans="11:13" x14ac:dyDescent="0.55000000000000004">
      <c r="K104" s="68" t="str">
        <f t="shared" si="8"/>
        <v/>
      </c>
      <c r="L104" s="63" t="str">
        <f t="shared" si="9"/>
        <v/>
      </c>
      <c r="M104" s="63" t="str">
        <f t="shared" si="10"/>
        <v/>
      </c>
    </row>
    <row r="105" spans="11:13" x14ac:dyDescent="0.55000000000000004">
      <c r="K105" s="68" t="str">
        <f t="shared" si="8"/>
        <v/>
      </c>
      <c r="L105" s="63" t="str">
        <f t="shared" si="9"/>
        <v/>
      </c>
      <c r="M105" s="63" t="str">
        <f t="shared" si="10"/>
        <v/>
      </c>
    </row>
    <row r="106" spans="11:13" x14ac:dyDescent="0.55000000000000004">
      <c r="K106" s="68" t="str">
        <f t="shared" si="8"/>
        <v/>
      </c>
      <c r="L106" s="63" t="str">
        <f t="shared" si="9"/>
        <v/>
      </c>
      <c r="M106" s="63" t="str">
        <f t="shared" si="10"/>
        <v/>
      </c>
    </row>
    <row r="107" spans="11:13" x14ac:dyDescent="0.55000000000000004">
      <c r="K107" s="68" t="str">
        <f t="shared" si="8"/>
        <v/>
      </c>
      <c r="L107" s="63" t="str">
        <f t="shared" si="9"/>
        <v/>
      </c>
      <c r="M107" s="63" t="str">
        <f t="shared" si="10"/>
        <v/>
      </c>
    </row>
    <row r="108" spans="11:13" x14ac:dyDescent="0.55000000000000004">
      <c r="K108" s="68" t="str">
        <f t="shared" si="8"/>
        <v/>
      </c>
      <c r="L108" s="63" t="str">
        <f t="shared" si="9"/>
        <v/>
      </c>
      <c r="M108" s="63" t="str">
        <f t="shared" si="10"/>
        <v/>
      </c>
    </row>
    <row r="109" spans="11:13" x14ac:dyDescent="0.55000000000000004">
      <c r="K109" s="68" t="str">
        <f t="shared" si="8"/>
        <v/>
      </c>
      <c r="L109" s="63" t="str">
        <f t="shared" si="9"/>
        <v/>
      </c>
      <c r="M109" s="63" t="str">
        <f t="shared" si="10"/>
        <v/>
      </c>
    </row>
    <row r="110" spans="11:13" x14ac:dyDescent="0.55000000000000004">
      <c r="K110" s="68" t="str">
        <f t="shared" si="8"/>
        <v/>
      </c>
      <c r="L110" s="63" t="str">
        <f t="shared" si="9"/>
        <v/>
      </c>
      <c r="M110" s="63" t="str">
        <f t="shared" si="10"/>
        <v/>
      </c>
    </row>
    <row r="111" spans="11:13" x14ac:dyDescent="0.55000000000000004">
      <c r="K111" s="68" t="str">
        <f t="shared" si="8"/>
        <v/>
      </c>
      <c r="L111" s="63" t="str">
        <f t="shared" si="9"/>
        <v/>
      </c>
      <c r="M111" s="63" t="str">
        <f t="shared" si="10"/>
        <v/>
      </c>
    </row>
    <row r="112" spans="11:13" x14ac:dyDescent="0.55000000000000004">
      <c r="K112" s="68" t="str">
        <f t="shared" si="8"/>
        <v/>
      </c>
      <c r="L112" s="63" t="str">
        <f t="shared" si="9"/>
        <v/>
      </c>
      <c r="M112" s="63" t="str">
        <f t="shared" si="10"/>
        <v/>
      </c>
    </row>
    <row r="113" spans="11:13" x14ac:dyDescent="0.55000000000000004">
      <c r="K113" s="68" t="str">
        <f t="shared" si="8"/>
        <v/>
      </c>
      <c r="L113" s="63" t="str">
        <f t="shared" si="9"/>
        <v/>
      </c>
      <c r="M113" s="63" t="str">
        <f t="shared" si="10"/>
        <v/>
      </c>
    </row>
    <row r="114" spans="11:13" x14ac:dyDescent="0.55000000000000004">
      <c r="K114" s="68" t="str">
        <f t="shared" si="8"/>
        <v/>
      </c>
      <c r="L114" s="63" t="str">
        <f t="shared" si="9"/>
        <v/>
      </c>
      <c r="M114" s="63" t="str">
        <f t="shared" si="10"/>
        <v/>
      </c>
    </row>
    <row r="115" spans="11:13" x14ac:dyDescent="0.55000000000000004">
      <c r="K115" s="68" t="str">
        <f t="shared" si="8"/>
        <v/>
      </c>
      <c r="L115" s="63" t="str">
        <f t="shared" si="9"/>
        <v/>
      </c>
      <c r="M115" s="63" t="str">
        <f t="shared" si="10"/>
        <v/>
      </c>
    </row>
    <row r="116" spans="11:13" x14ac:dyDescent="0.55000000000000004">
      <c r="K116" s="68" t="str">
        <f t="shared" si="8"/>
        <v/>
      </c>
      <c r="L116" s="63" t="str">
        <f t="shared" si="9"/>
        <v/>
      </c>
      <c r="M116" s="63" t="str">
        <f t="shared" si="10"/>
        <v/>
      </c>
    </row>
    <row r="117" spans="11:13" x14ac:dyDescent="0.55000000000000004">
      <c r="K117" s="68" t="str">
        <f t="shared" si="8"/>
        <v/>
      </c>
      <c r="L117" s="63" t="str">
        <f t="shared" si="9"/>
        <v/>
      </c>
      <c r="M117" s="63" t="str">
        <f t="shared" si="10"/>
        <v/>
      </c>
    </row>
    <row r="118" spans="11:13" x14ac:dyDescent="0.55000000000000004">
      <c r="K118" s="68" t="str">
        <f t="shared" si="8"/>
        <v/>
      </c>
      <c r="L118" s="63" t="str">
        <f t="shared" si="9"/>
        <v/>
      </c>
      <c r="M118" s="63" t="str">
        <f t="shared" si="10"/>
        <v/>
      </c>
    </row>
    <row r="119" spans="11:13" x14ac:dyDescent="0.55000000000000004">
      <c r="K119" s="68" t="str">
        <f t="shared" si="8"/>
        <v/>
      </c>
      <c r="L119" s="63" t="str">
        <f t="shared" si="9"/>
        <v/>
      </c>
      <c r="M119" s="63" t="str">
        <f t="shared" si="10"/>
        <v/>
      </c>
    </row>
    <row r="120" spans="11:13" x14ac:dyDescent="0.55000000000000004">
      <c r="K120" s="68" t="str">
        <f t="shared" si="8"/>
        <v/>
      </c>
      <c r="L120" s="63" t="str">
        <f t="shared" si="9"/>
        <v/>
      </c>
      <c r="M120" s="63" t="str">
        <f t="shared" si="10"/>
        <v/>
      </c>
    </row>
    <row r="121" spans="11:13" x14ac:dyDescent="0.55000000000000004">
      <c r="K121" s="68" t="str">
        <f t="shared" si="8"/>
        <v/>
      </c>
      <c r="L121" s="63" t="str">
        <f t="shared" si="9"/>
        <v/>
      </c>
      <c r="M121" s="63" t="str">
        <f t="shared" si="10"/>
        <v/>
      </c>
    </row>
    <row r="122" spans="11:13" x14ac:dyDescent="0.55000000000000004">
      <c r="K122" s="68" t="str">
        <f t="shared" si="8"/>
        <v/>
      </c>
      <c r="L122" s="63" t="str">
        <f t="shared" si="9"/>
        <v/>
      </c>
      <c r="M122" s="63" t="str">
        <f t="shared" si="10"/>
        <v/>
      </c>
    </row>
    <row r="123" spans="11:13" x14ac:dyDescent="0.55000000000000004">
      <c r="K123" s="68" t="str">
        <f t="shared" si="8"/>
        <v/>
      </c>
      <c r="L123" s="63" t="str">
        <f t="shared" si="9"/>
        <v/>
      </c>
      <c r="M123" s="63" t="str">
        <f t="shared" si="10"/>
        <v/>
      </c>
    </row>
    <row r="124" spans="11:13" x14ac:dyDescent="0.55000000000000004">
      <c r="K124" s="68" t="str">
        <f t="shared" si="8"/>
        <v/>
      </c>
      <c r="L124" s="63" t="str">
        <f t="shared" si="9"/>
        <v/>
      </c>
      <c r="M124" s="63" t="str">
        <f t="shared" si="10"/>
        <v/>
      </c>
    </row>
    <row r="125" spans="11:13" x14ac:dyDescent="0.55000000000000004">
      <c r="K125" s="68" t="str">
        <f t="shared" si="8"/>
        <v/>
      </c>
      <c r="L125" s="63" t="str">
        <f t="shared" si="9"/>
        <v/>
      </c>
      <c r="M125" s="63" t="str">
        <f t="shared" si="10"/>
        <v/>
      </c>
    </row>
    <row r="126" spans="11:13" x14ac:dyDescent="0.55000000000000004">
      <c r="K126" s="68" t="str">
        <f t="shared" si="8"/>
        <v/>
      </c>
      <c r="L126" s="63" t="str">
        <f t="shared" si="9"/>
        <v/>
      </c>
      <c r="M126" s="63" t="str">
        <f t="shared" si="10"/>
        <v/>
      </c>
    </row>
    <row r="127" spans="11:13" x14ac:dyDescent="0.55000000000000004">
      <c r="K127" s="68" t="str">
        <f t="shared" si="8"/>
        <v/>
      </c>
      <c r="L127" s="63" t="str">
        <f t="shared" si="9"/>
        <v/>
      </c>
      <c r="M127" s="63" t="str">
        <f t="shared" si="10"/>
        <v/>
      </c>
    </row>
    <row r="128" spans="11:13" x14ac:dyDescent="0.55000000000000004">
      <c r="K128" s="68" t="str">
        <f t="shared" si="8"/>
        <v/>
      </c>
      <c r="L128" s="63" t="str">
        <f t="shared" si="9"/>
        <v/>
      </c>
      <c r="M128" s="63" t="str">
        <f t="shared" si="10"/>
        <v/>
      </c>
    </row>
    <row r="129" spans="11:13" x14ac:dyDescent="0.55000000000000004">
      <c r="K129" s="68" t="str">
        <f t="shared" si="8"/>
        <v/>
      </c>
      <c r="L129" s="63" t="str">
        <f t="shared" si="9"/>
        <v/>
      </c>
      <c r="M129" s="63" t="str">
        <f t="shared" si="10"/>
        <v/>
      </c>
    </row>
    <row r="130" spans="11:13" x14ac:dyDescent="0.55000000000000004">
      <c r="K130" s="68" t="str">
        <f t="shared" si="8"/>
        <v/>
      </c>
      <c r="L130" s="63" t="str">
        <f t="shared" si="9"/>
        <v/>
      </c>
      <c r="M130" s="63" t="str">
        <f t="shared" si="10"/>
        <v/>
      </c>
    </row>
    <row r="131" spans="11:13" x14ac:dyDescent="0.55000000000000004">
      <c r="K131" s="68" t="str">
        <f t="shared" si="8"/>
        <v/>
      </c>
      <c r="L131" s="63" t="str">
        <f t="shared" si="9"/>
        <v/>
      </c>
      <c r="M131" s="63" t="str">
        <f t="shared" si="10"/>
        <v/>
      </c>
    </row>
    <row r="132" spans="11:13" x14ac:dyDescent="0.55000000000000004">
      <c r="K132" s="68" t="str">
        <f t="shared" si="8"/>
        <v/>
      </c>
      <c r="L132" s="63" t="str">
        <f t="shared" si="9"/>
        <v/>
      </c>
      <c r="M132" s="63" t="str">
        <f t="shared" si="10"/>
        <v/>
      </c>
    </row>
    <row r="133" spans="11:13" x14ac:dyDescent="0.55000000000000004">
      <c r="K133" s="68" t="str">
        <f t="shared" si="8"/>
        <v/>
      </c>
      <c r="L133" s="63" t="str">
        <f t="shared" si="9"/>
        <v/>
      </c>
      <c r="M133" s="63" t="str">
        <f t="shared" si="10"/>
        <v/>
      </c>
    </row>
    <row r="134" spans="11:13" x14ac:dyDescent="0.55000000000000004">
      <c r="K134" s="68" t="str">
        <f t="shared" ref="K134:K197" si="11">IF(AND(A134="", F134=""), "", IF(A134=F134, A134, "Discrepancy"))</f>
        <v/>
      </c>
      <c r="L134" s="63" t="str">
        <f t="shared" ref="L134:L197" si="12">IF(AND(A134="", F134=""), "", D134+I134)</f>
        <v/>
      </c>
      <c r="M134" s="63" t="str">
        <f t="shared" ref="M134:M197" si="13">IF(OR(B134="", G134=""), "", E134+J134)</f>
        <v/>
      </c>
    </row>
    <row r="135" spans="11:13" x14ac:dyDescent="0.55000000000000004">
      <c r="K135" s="68" t="str">
        <f t="shared" si="11"/>
        <v/>
      </c>
      <c r="L135" s="63" t="str">
        <f t="shared" si="12"/>
        <v/>
      </c>
      <c r="M135" s="63" t="str">
        <f t="shared" si="13"/>
        <v/>
      </c>
    </row>
    <row r="136" spans="11:13" x14ac:dyDescent="0.55000000000000004">
      <c r="K136" s="68" t="str">
        <f t="shared" si="11"/>
        <v/>
      </c>
      <c r="L136" s="63" t="str">
        <f t="shared" si="12"/>
        <v/>
      </c>
      <c r="M136" s="63" t="str">
        <f t="shared" si="13"/>
        <v/>
      </c>
    </row>
    <row r="137" spans="11:13" x14ac:dyDescent="0.55000000000000004">
      <c r="K137" s="68" t="str">
        <f t="shared" si="11"/>
        <v/>
      </c>
      <c r="L137" s="63" t="str">
        <f t="shared" si="12"/>
        <v/>
      </c>
      <c r="M137" s="63" t="str">
        <f t="shared" si="13"/>
        <v/>
      </c>
    </row>
    <row r="138" spans="11:13" x14ac:dyDescent="0.55000000000000004">
      <c r="K138" s="68" t="str">
        <f t="shared" si="11"/>
        <v/>
      </c>
      <c r="L138" s="63" t="str">
        <f t="shared" si="12"/>
        <v/>
      </c>
      <c r="M138" s="63" t="str">
        <f t="shared" si="13"/>
        <v/>
      </c>
    </row>
    <row r="139" spans="11:13" x14ac:dyDescent="0.55000000000000004">
      <c r="K139" s="68" t="str">
        <f t="shared" si="11"/>
        <v/>
      </c>
      <c r="L139" s="63" t="str">
        <f t="shared" si="12"/>
        <v/>
      </c>
      <c r="M139" s="63" t="str">
        <f t="shared" si="13"/>
        <v/>
      </c>
    </row>
    <row r="140" spans="11:13" x14ac:dyDescent="0.55000000000000004">
      <c r="K140" s="68" t="str">
        <f t="shared" si="11"/>
        <v/>
      </c>
      <c r="L140" s="63" t="str">
        <f t="shared" si="12"/>
        <v/>
      </c>
      <c r="M140" s="63" t="str">
        <f t="shared" si="13"/>
        <v/>
      </c>
    </row>
    <row r="141" spans="11:13" x14ac:dyDescent="0.55000000000000004">
      <c r="K141" s="68" t="str">
        <f t="shared" si="11"/>
        <v/>
      </c>
      <c r="L141" s="63" t="str">
        <f t="shared" si="12"/>
        <v/>
      </c>
      <c r="M141" s="63" t="str">
        <f t="shared" si="13"/>
        <v/>
      </c>
    </row>
    <row r="142" spans="11:13" x14ac:dyDescent="0.55000000000000004">
      <c r="K142" s="68" t="str">
        <f t="shared" si="11"/>
        <v/>
      </c>
      <c r="L142" s="63" t="str">
        <f t="shared" si="12"/>
        <v/>
      </c>
      <c r="M142" s="63" t="str">
        <f t="shared" si="13"/>
        <v/>
      </c>
    </row>
    <row r="143" spans="11:13" x14ac:dyDescent="0.55000000000000004">
      <c r="K143" s="68" t="str">
        <f t="shared" si="11"/>
        <v/>
      </c>
      <c r="L143" s="63" t="str">
        <f t="shared" si="12"/>
        <v/>
      </c>
      <c r="M143" s="63" t="str">
        <f t="shared" si="13"/>
        <v/>
      </c>
    </row>
    <row r="144" spans="11:13" x14ac:dyDescent="0.55000000000000004">
      <c r="K144" s="68" t="str">
        <f t="shared" si="11"/>
        <v/>
      </c>
      <c r="L144" s="63" t="str">
        <f t="shared" si="12"/>
        <v/>
      </c>
      <c r="M144" s="63" t="str">
        <f t="shared" si="13"/>
        <v/>
      </c>
    </row>
    <row r="145" spans="11:13" x14ac:dyDescent="0.55000000000000004">
      <c r="K145" s="68" t="str">
        <f t="shared" si="11"/>
        <v/>
      </c>
      <c r="L145" s="63" t="str">
        <f t="shared" si="12"/>
        <v/>
      </c>
      <c r="M145" s="63" t="str">
        <f t="shared" si="13"/>
        <v/>
      </c>
    </row>
    <row r="146" spans="11:13" x14ac:dyDescent="0.55000000000000004">
      <c r="K146" s="68" t="str">
        <f t="shared" si="11"/>
        <v/>
      </c>
      <c r="L146" s="63" t="str">
        <f t="shared" si="12"/>
        <v/>
      </c>
      <c r="M146" s="63" t="str">
        <f t="shared" si="13"/>
        <v/>
      </c>
    </row>
    <row r="147" spans="11:13" x14ac:dyDescent="0.55000000000000004">
      <c r="K147" s="68" t="str">
        <f t="shared" si="11"/>
        <v/>
      </c>
      <c r="L147" s="63" t="str">
        <f t="shared" si="12"/>
        <v/>
      </c>
      <c r="M147" s="63" t="str">
        <f t="shared" si="13"/>
        <v/>
      </c>
    </row>
    <row r="148" spans="11:13" x14ac:dyDescent="0.55000000000000004">
      <c r="K148" s="68" t="str">
        <f t="shared" si="11"/>
        <v/>
      </c>
      <c r="L148" s="63" t="str">
        <f t="shared" si="12"/>
        <v/>
      </c>
      <c r="M148" s="63" t="str">
        <f t="shared" si="13"/>
        <v/>
      </c>
    </row>
    <row r="149" spans="11:13" x14ac:dyDescent="0.55000000000000004">
      <c r="K149" s="68" t="str">
        <f t="shared" si="11"/>
        <v/>
      </c>
      <c r="L149" s="63" t="str">
        <f t="shared" si="12"/>
        <v/>
      </c>
      <c r="M149" s="63" t="str">
        <f t="shared" si="13"/>
        <v/>
      </c>
    </row>
    <row r="150" spans="11:13" x14ac:dyDescent="0.55000000000000004">
      <c r="K150" s="68" t="str">
        <f t="shared" si="11"/>
        <v/>
      </c>
      <c r="L150" s="63" t="str">
        <f t="shared" si="12"/>
        <v/>
      </c>
      <c r="M150" s="63" t="str">
        <f t="shared" si="13"/>
        <v/>
      </c>
    </row>
    <row r="151" spans="11:13" x14ac:dyDescent="0.55000000000000004">
      <c r="K151" s="68" t="str">
        <f t="shared" si="11"/>
        <v/>
      </c>
      <c r="L151" s="63" t="str">
        <f t="shared" si="12"/>
        <v/>
      </c>
      <c r="M151" s="63" t="str">
        <f t="shared" si="13"/>
        <v/>
      </c>
    </row>
    <row r="152" spans="11:13" x14ac:dyDescent="0.55000000000000004">
      <c r="K152" s="68" t="str">
        <f t="shared" si="11"/>
        <v/>
      </c>
      <c r="L152" s="63" t="str">
        <f t="shared" si="12"/>
        <v/>
      </c>
      <c r="M152" s="63" t="str">
        <f t="shared" si="13"/>
        <v/>
      </c>
    </row>
    <row r="153" spans="11:13" x14ac:dyDescent="0.55000000000000004">
      <c r="K153" s="68" t="str">
        <f t="shared" si="11"/>
        <v/>
      </c>
      <c r="L153" s="63" t="str">
        <f t="shared" si="12"/>
        <v/>
      </c>
      <c r="M153" s="63" t="str">
        <f t="shared" si="13"/>
        <v/>
      </c>
    </row>
    <row r="154" spans="11:13" x14ac:dyDescent="0.55000000000000004">
      <c r="K154" s="68" t="str">
        <f t="shared" si="11"/>
        <v/>
      </c>
      <c r="L154" s="63" t="str">
        <f t="shared" si="12"/>
        <v/>
      </c>
      <c r="M154" s="63" t="str">
        <f t="shared" si="13"/>
        <v/>
      </c>
    </row>
    <row r="155" spans="11:13" x14ac:dyDescent="0.55000000000000004">
      <c r="K155" s="68" t="str">
        <f t="shared" si="11"/>
        <v/>
      </c>
      <c r="L155" s="63" t="str">
        <f t="shared" si="12"/>
        <v/>
      </c>
      <c r="M155" s="63" t="str">
        <f t="shared" si="13"/>
        <v/>
      </c>
    </row>
    <row r="156" spans="11:13" x14ac:dyDescent="0.55000000000000004">
      <c r="K156" s="68" t="str">
        <f t="shared" si="11"/>
        <v/>
      </c>
      <c r="L156" s="63" t="str">
        <f t="shared" si="12"/>
        <v/>
      </c>
      <c r="M156" s="63" t="str">
        <f t="shared" si="13"/>
        <v/>
      </c>
    </row>
    <row r="157" spans="11:13" x14ac:dyDescent="0.55000000000000004">
      <c r="K157" s="68" t="str">
        <f t="shared" si="11"/>
        <v/>
      </c>
      <c r="L157" s="63" t="str">
        <f t="shared" si="12"/>
        <v/>
      </c>
      <c r="M157" s="63" t="str">
        <f t="shared" si="13"/>
        <v/>
      </c>
    </row>
    <row r="158" spans="11:13" x14ac:dyDescent="0.55000000000000004">
      <c r="K158" s="68" t="str">
        <f t="shared" si="11"/>
        <v/>
      </c>
      <c r="L158" s="63" t="str">
        <f t="shared" si="12"/>
        <v/>
      </c>
      <c r="M158" s="63" t="str">
        <f t="shared" si="13"/>
        <v/>
      </c>
    </row>
    <row r="159" spans="11:13" x14ac:dyDescent="0.55000000000000004">
      <c r="K159" s="68" t="str">
        <f t="shared" si="11"/>
        <v/>
      </c>
      <c r="L159" s="63" t="str">
        <f t="shared" si="12"/>
        <v/>
      </c>
      <c r="M159" s="63" t="str">
        <f t="shared" si="13"/>
        <v/>
      </c>
    </row>
    <row r="160" spans="11:13" x14ac:dyDescent="0.55000000000000004">
      <c r="K160" s="68" t="str">
        <f t="shared" si="11"/>
        <v/>
      </c>
      <c r="L160" s="63" t="str">
        <f t="shared" si="12"/>
        <v/>
      </c>
      <c r="M160" s="63" t="str">
        <f t="shared" si="13"/>
        <v/>
      </c>
    </row>
    <row r="161" spans="11:13" x14ac:dyDescent="0.55000000000000004">
      <c r="K161" s="68" t="str">
        <f t="shared" si="11"/>
        <v/>
      </c>
      <c r="L161" s="63" t="str">
        <f t="shared" si="12"/>
        <v/>
      </c>
      <c r="M161" s="63" t="str">
        <f t="shared" si="13"/>
        <v/>
      </c>
    </row>
    <row r="162" spans="11:13" x14ac:dyDescent="0.55000000000000004">
      <c r="K162" s="68" t="str">
        <f t="shared" si="11"/>
        <v/>
      </c>
      <c r="L162" s="63" t="str">
        <f t="shared" si="12"/>
        <v/>
      </c>
      <c r="M162" s="63" t="str">
        <f t="shared" si="13"/>
        <v/>
      </c>
    </row>
    <row r="163" spans="11:13" x14ac:dyDescent="0.55000000000000004">
      <c r="K163" s="68" t="str">
        <f t="shared" si="11"/>
        <v/>
      </c>
      <c r="L163" s="63" t="str">
        <f t="shared" si="12"/>
        <v/>
      </c>
      <c r="M163" s="63" t="str">
        <f t="shared" si="13"/>
        <v/>
      </c>
    </row>
    <row r="164" spans="11:13" x14ac:dyDescent="0.55000000000000004">
      <c r="K164" s="68" t="str">
        <f t="shared" si="11"/>
        <v/>
      </c>
      <c r="L164" s="63" t="str">
        <f t="shared" si="12"/>
        <v/>
      </c>
      <c r="M164" s="63" t="str">
        <f t="shared" si="13"/>
        <v/>
      </c>
    </row>
    <row r="165" spans="11:13" x14ac:dyDescent="0.55000000000000004">
      <c r="K165" s="68" t="str">
        <f t="shared" si="11"/>
        <v/>
      </c>
      <c r="L165" s="63" t="str">
        <f t="shared" si="12"/>
        <v/>
      </c>
      <c r="M165" s="63" t="str">
        <f t="shared" si="13"/>
        <v/>
      </c>
    </row>
    <row r="166" spans="11:13" x14ac:dyDescent="0.55000000000000004">
      <c r="K166" s="68" t="str">
        <f t="shared" si="11"/>
        <v/>
      </c>
      <c r="L166" s="63" t="str">
        <f t="shared" si="12"/>
        <v/>
      </c>
      <c r="M166" s="63" t="str">
        <f t="shared" si="13"/>
        <v/>
      </c>
    </row>
    <row r="167" spans="11:13" x14ac:dyDescent="0.55000000000000004">
      <c r="K167" s="68" t="str">
        <f t="shared" si="11"/>
        <v/>
      </c>
      <c r="L167" s="63" t="str">
        <f t="shared" si="12"/>
        <v/>
      </c>
      <c r="M167" s="63" t="str">
        <f t="shared" si="13"/>
        <v/>
      </c>
    </row>
    <row r="168" spans="11:13" x14ac:dyDescent="0.55000000000000004">
      <c r="K168" s="68" t="str">
        <f t="shared" si="11"/>
        <v/>
      </c>
      <c r="L168" s="63" t="str">
        <f t="shared" si="12"/>
        <v/>
      </c>
      <c r="M168" s="63" t="str">
        <f t="shared" si="13"/>
        <v/>
      </c>
    </row>
    <row r="169" spans="11:13" x14ac:dyDescent="0.55000000000000004">
      <c r="K169" s="68" t="str">
        <f t="shared" si="11"/>
        <v/>
      </c>
      <c r="L169" s="63" t="str">
        <f t="shared" si="12"/>
        <v/>
      </c>
      <c r="M169" s="63" t="str">
        <f t="shared" si="13"/>
        <v/>
      </c>
    </row>
    <row r="170" spans="11:13" x14ac:dyDescent="0.55000000000000004">
      <c r="K170" s="68" t="str">
        <f t="shared" si="11"/>
        <v/>
      </c>
      <c r="L170" s="63" t="str">
        <f t="shared" si="12"/>
        <v/>
      </c>
      <c r="M170" s="63" t="str">
        <f t="shared" si="13"/>
        <v/>
      </c>
    </row>
    <row r="171" spans="11:13" x14ac:dyDescent="0.55000000000000004">
      <c r="K171" s="68" t="str">
        <f t="shared" si="11"/>
        <v/>
      </c>
      <c r="L171" s="63" t="str">
        <f t="shared" si="12"/>
        <v/>
      </c>
      <c r="M171" s="63" t="str">
        <f t="shared" si="13"/>
        <v/>
      </c>
    </row>
    <row r="172" spans="11:13" x14ac:dyDescent="0.55000000000000004">
      <c r="K172" s="68" t="str">
        <f t="shared" si="11"/>
        <v/>
      </c>
      <c r="L172" s="63" t="str">
        <f t="shared" si="12"/>
        <v/>
      </c>
      <c r="M172" s="63" t="str">
        <f t="shared" si="13"/>
        <v/>
      </c>
    </row>
    <row r="173" spans="11:13" x14ac:dyDescent="0.55000000000000004">
      <c r="K173" s="68" t="str">
        <f t="shared" si="11"/>
        <v/>
      </c>
      <c r="L173" s="63" t="str">
        <f t="shared" si="12"/>
        <v/>
      </c>
      <c r="M173" s="63" t="str">
        <f t="shared" si="13"/>
        <v/>
      </c>
    </row>
    <row r="174" spans="11:13" x14ac:dyDescent="0.55000000000000004">
      <c r="K174" s="68" t="str">
        <f t="shared" si="11"/>
        <v/>
      </c>
      <c r="L174" s="63" t="str">
        <f t="shared" si="12"/>
        <v/>
      </c>
      <c r="M174" s="63" t="str">
        <f t="shared" si="13"/>
        <v/>
      </c>
    </row>
    <row r="175" spans="11:13" x14ac:dyDescent="0.55000000000000004">
      <c r="K175" s="68" t="str">
        <f t="shared" si="11"/>
        <v/>
      </c>
      <c r="L175" s="63" t="str">
        <f t="shared" si="12"/>
        <v/>
      </c>
      <c r="M175" s="63" t="str">
        <f t="shared" si="13"/>
        <v/>
      </c>
    </row>
    <row r="176" spans="11:13" x14ac:dyDescent="0.55000000000000004">
      <c r="K176" s="68" t="str">
        <f t="shared" si="11"/>
        <v/>
      </c>
      <c r="L176" s="63" t="str">
        <f t="shared" si="12"/>
        <v/>
      </c>
      <c r="M176" s="63" t="str">
        <f t="shared" si="13"/>
        <v/>
      </c>
    </row>
    <row r="177" spans="11:13" x14ac:dyDescent="0.55000000000000004">
      <c r="K177" s="68" t="str">
        <f t="shared" si="11"/>
        <v/>
      </c>
      <c r="L177" s="63" t="str">
        <f t="shared" si="12"/>
        <v/>
      </c>
      <c r="M177" s="63" t="str">
        <f t="shared" si="13"/>
        <v/>
      </c>
    </row>
    <row r="178" spans="11:13" x14ac:dyDescent="0.55000000000000004">
      <c r="K178" s="68" t="str">
        <f t="shared" si="11"/>
        <v/>
      </c>
      <c r="L178" s="63" t="str">
        <f t="shared" si="12"/>
        <v/>
      </c>
      <c r="M178" s="63" t="str">
        <f t="shared" si="13"/>
        <v/>
      </c>
    </row>
    <row r="179" spans="11:13" x14ac:dyDescent="0.55000000000000004">
      <c r="K179" s="68" t="str">
        <f t="shared" si="11"/>
        <v/>
      </c>
      <c r="L179" s="63" t="str">
        <f t="shared" si="12"/>
        <v/>
      </c>
      <c r="M179" s="63" t="str">
        <f t="shared" si="13"/>
        <v/>
      </c>
    </row>
    <row r="180" spans="11:13" x14ac:dyDescent="0.55000000000000004">
      <c r="K180" s="68" t="str">
        <f t="shared" si="11"/>
        <v/>
      </c>
      <c r="L180" s="63" t="str">
        <f t="shared" si="12"/>
        <v/>
      </c>
      <c r="M180" s="63" t="str">
        <f t="shared" si="13"/>
        <v/>
      </c>
    </row>
    <row r="181" spans="11:13" x14ac:dyDescent="0.55000000000000004">
      <c r="K181" s="68" t="str">
        <f t="shared" si="11"/>
        <v/>
      </c>
      <c r="L181" s="63" t="str">
        <f t="shared" si="12"/>
        <v/>
      </c>
      <c r="M181" s="63" t="str">
        <f t="shared" si="13"/>
        <v/>
      </c>
    </row>
    <row r="182" spans="11:13" x14ac:dyDescent="0.55000000000000004">
      <c r="K182" s="68" t="str">
        <f t="shared" si="11"/>
        <v/>
      </c>
      <c r="L182" s="63" t="str">
        <f t="shared" si="12"/>
        <v/>
      </c>
      <c r="M182" s="63" t="str">
        <f t="shared" si="13"/>
        <v/>
      </c>
    </row>
    <row r="183" spans="11:13" x14ac:dyDescent="0.55000000000000004">
      <c r="K183" s="68" t="str">
        <f t="shared" si="11"/>
        <v/>
      </c>
      <c r="L183" s="63" t="str">
        <f t="shared" si="12"/>
        <v/>
      </c>
      <c r="M183" s="63" t="str">
        <f t="shared" si="13"/>
        <v/>
      </c>
    </row>
    <row r="184" spans="11:13" x14ac:dyDescent="0.55000000000000004">
      <c r="K184" s="68" t="str">
        <f t="shared" si="11"/>
        <v/>
      </c>
      <c r="L184" s="63" t="str">
        <f t="shared" si="12"/>
        <v/>
      </c>
      <c r="M184" s="63" t="str">
        <f t="shared" si="13"/>
        <v/>
      </c>
    </row>
    <row r="185" spans="11:13" x14ac:dyDescent="0.55000000000000004">
      <c r="K185" s="68" t="str">
        <f t="shared" si="11"/>
        <v/>
      </c>
      <c r="L185" s="63" t="str">
        <f t="shared" si="12"/>
        <v/>
      </c>
      <c r="M185" s="63" t="str">
        <f t="shared" si="13"/>
        <v/>
      </c>
    </row>
    <row r="186" spans="11:13" x14ac:dyDescent="0.55000000000000004">
      <c r="K186" s="68" t="str">
        <f t="shared" si="11"/>
        <v/>
      </c>
      <c r="L186" s="63" t="str">
        <f t="shared" si="12"/>
        <v/>
      </c>
      <c r="M186" s="63" t="str">
        <f t="shared" si="13"/>
        <v/>
      </c>
    </row>
    <row r="187" spans="11:13" x14ac:dyDescent="0.55000000000000004">
      <c r="K187" s="68" t="str">
        <f t="shared" si="11"/>
        <v/>
      </c>
      <c r="L187" s="63" t="str">
        <f t="shared" si="12"/>
        <v/>
      </c>
      <c r="M187" s="63" t="str">
        <f t="shared" si="13"/>
        <v/>
      </c>
    </row>
    <row r="188" spans="11:13" x14ac:dyDescent="0.55000000000000004">
      <c r="K188" s="68" t="str">
        <f t="shared" si="11"/>
        <v/>
      </c>
      <c r="L188" s="63" t="str">
        <f t="shared" si="12"/>
        <v/>
      </c>
      <c r="M188" s="63" t="str">
        <f t="shared" si="13"/>
        <v/>
      </c>
    </row>
    <row r="189" spans="11:13" x14ac:dyDescent="0.55000000000000004">
      <c r="K189" s="68" t="str">
        <f t="shared" si="11"/>
        <v/>
      </c>
      <c r="L189" s="63" t="str">
        <f t="shared" si="12"/>
        <v/>
      </c>
      <c r="M189" s="63" t="str">
        <f t="shared" si="13"/>
        <v/>
      </c>
    </row>
    <row r="190" spans="11:13" x14ac:dyDescent="0.55000000000000004">
      <c r="K190" s="68" t="str">
        <f t="shared" si="11"/>
        <v/>
      </c>
      <c r="L190" s="63" t="str">
        <f t="shared" si="12"/>
        <v/>
      </c>
      <c r="M190" s="63" t="str">
        <f t="shared" si="13"/>
        <v/>
      </c>
    </row>
    <row r="191" spans="11:13" x14ac:dyDescent="0.55000000000000004">
      <c r="K191" s="68" t="str">
        <f t="shared" si="11"/>
        <v/>
      </c>
      <c r="L191" s="63" t="str">
        <f t="shared" si="12"/>
        <v/>
      </c>
      <c r="M191" s="63" t="str">
        <f t="shared" si="13"/>
        <v/>
      </c>
    </row>
    <row r="192" spans="11:13" x14ac:dyDescent="0.55000000000000004">
      <c r="K192" s="68" t="str">
        <f t="shared" si="11"/>
        <v/>
      </c>
      <c r="L192" s="63" t="str">
        <f t="shared" si="12"/>
        <v/>
      </c>
      <c r="M192" s="63" t="str">
        <f t="shared" si="13"/>
        <v/>
      </c>
    </row>
    <row r="193" spans="11:13" x14ac:dyDescent="0.55000000000000004">
      <c r="K193" s="68" t="str">
        <f t="shared" si="11"/>
        <v/>
      </c>
      <c r="L193" s="63" t="str">
        <f t="shared" si="12"/>
        <v/>
      </c>
      <c r="M193" s="63" t="str">
        <f t="shared" si="13"/>
        <v/>
      </c>
    </row>
    <row r="194" spans="11:13" x14ac:dyDescent="0.55000000000000004">
      <c r="K194" s="68" t="str">
        <f t="shared" si="11"/>
        <v/>
      </c>
      <c r="L194" s="63" t="str">
        <f t="shared" si="12"/>
        <v/>
      </c>
      <c r="M194" s="63" t="str">
        <f t="shared" si="13"/>
        <v/>
      </c>
    </row>
    <row r="195" spans="11:13" x14ac:dyDescent="0.55000000000000004">
      <c r="K195" s="68" t="str">
        <f t="shared" si="11"/>
        <v/>
      </c>
      <c r="L195" s="63" t="str">
        <f t="shared" si="12"/>
        <v/>
      </c>
      <c r="M195" s="63" t="str">
        <f t="shared" si="13"/>
        <v/>
      </c>
    </row>
    <row r="196" spans="11:13" x14ac:dyDescent="0.55000000000000004">
      <c r="K196" s="68" t="str">
        <f t="shared" si="11"/>
        <v/>
      </c>
      <c r="L196" s="63" t="str">
        <f t="shared" si="12"/>
        <v/>
      </c>
      <c r="M196" s="63" t="str">
        <f t="shared" si="13"/>
        <v/>
      </c>
    </row>
    <row r="197" spans="11:13" x14ac:dyDescent="0.55000000000000004">
      <c r="K197" s="68" t="str">
        <f t="shared" si="11"/>
        <v/>
      </c>
      <c r="L197" s="63" t="str">
        <f t="shared" si="12"/>
        <v/>
      </c>
      <c r="M197" s="63" t="str">
        <f t="shared" si="13"/>
        <v/>
      </c>
    </row>
    <row r="198" spans="11:13" x14ac:dyDescent="0.55000000000000004">
      <c r="K198" s="68" t="str">
        <f t="shared" ref="K198:K261" si="14">IF(AND(A198="", F198=""), "", IF(A198=F198, A198, "Discrepancy"))</f>
        <v/>
      </c>
      <c r="L198" s="63" t="str">
        <f t="shared" ref="L198:L261" si="15">IF(AND(A198="", F198=""), "", D198+I198)</f>
        <v/>
      </c>
      <c r="M198" s="63" t="str">
        <f t="shared" ref="M198:M261" si="16">IF(OR(B198="", G198=""), "", E198+J198)</f>
        <v/>
      </c>
    </row>
    <row r="199" spans="11:13" x14ac:dyDescent="0.55000000000000004">
      <c r="K199" s="68" t="str">
        <f t="shared" si="14"/>
        <v/>
      </c>
      <c r="L199" s="63" t="str">
        <f t="shared" si="15"/>
        <v/>
      </c>
      <c r="M199" s="63" t="str">
        <f t="shared" si="16"/>
        <v/>
      </c>
    </row>
    <row r="200" spans="11:13" x14ac:dyDescent="0.55000000000000004">
      <c r="K200" s="68" t="str">
        <f t="shared" si="14"/>
        <v/>
      </c>
      <c r="L200" s="63" t="str">
        <f t="shared" si="15"/>
        <v/>
      </c>
      <c r="M200" s="63" t="str">
        <f t="shared" si="16"/>
        <v/>
      </c>
    </row>
    <row r="201" spans="11:13" x14ac:dyDescent="0.55000000000000004">
      <c r="K201" s="68" t="str">
        <f t="shared" si="14"/>
        <v/>
      </c>
      <c r="L201" s="63" t="str">
        <f t="shared" si="15"/>
        <v/>
      </c>
      <c r="M201" s="63" t="str">
        <f t="shared" si="16"/>
        <v/>
      </c>
    </row>
    <row r="202" spans="11:13" x14ac:dyDescent="0.55000000000000004">
      <c r="K202" s="68" t="str">
        <f t="shared" si="14"/>
        <v/>
      </c>
      <c r="L202" s="63" t="str">
        <f t="shared" si="15"/>
        <v/>
      </c>
      <c r="M202" s="63" t="str">
        <f t="shared" si="16"/>
        <v/>
      </c>
    </row>
    <row r="203" spans="11:13" x14ac:dyDescent="0.55000000000000004">
      <c r="K203" s="68" t="str">
        <f t="shared" si="14"/>
        <v/>
      </c>
      <c r="L203" s="63" t="str">
        <f t="shared" si="15"/>
        <v/>
      </c>
      <c r="M203" s="63" t="str">
        <f t="shared" si="16"/>
        <v/>
      </c>
    </row>
    <row r="204" spans="11:13" x14ac:dyDescent="0.55000000000000004">
      <c r="K204" s="68" t="str">
        <f t="shared" si="14"/>
        <v/>
      </c>
      <c r="L204" s="63" t="str">
        <f t="shared" si="15"/>
        <v/>
      </c>
      <c r="M204" s="63" t="str">
        <f t="shared" si="16"/>
        <v/>
      </c>
    </row>
    <row r="205" spans="11:13" x14ac:dyDescent="0.55000000000000004">
      <c r="K205" s="68" t="str">
        <f t="shared" si="14"/>
        <v/>
      </c>
      <c r="L205" s="63" t="str">
        <f t="shared" si="15"/>
        <v/>
      </c>
      <c r="M205" s="63" t="str">
        <f t="shared" si="16"/>
        <v/>
      </c>
    </row>
    <row r="206" spans="11:13" x14ac:dyDescent="0.55000000000000004">
      <c r="K206" s="68" t="str">
        <f t="shared" si="14"/>
        <v/>
      </c>
      <c r="L206" s="63" t="str">
        <f t="shared" si="15"/>
        <v/>
      </c>
      <c r="M206" s="63" t="str">
        <f t="shared" si="16"/>
        <v/>
      </c>
    </row>
    <row r="207" spans="11:13" x14ac:dyDescent="0.55000000000000004">
      <c r="K207" s="68" t="str">
        <f t="shared" si="14"/>
        <v/>
      </c>
      <c r="L207" s="63" t="str">
        <f t="shared" si="15"/>
        <v/>
      </c>
      <c r="M207" s="63" t="str">
        <f t="shared" si="16"/>
        <v/>
      </c>
    </row>
    <row r="208" spans="11:13" x14ac:dyDescent="0.55000000000000004">
      <c r="K208" s="68" t="str">
        <f t="shared" si="14"/>
        <v/>
      </c>
      <c r="L208" s="63" t="str">
        <f t="shared" si="15"/>
        <v/>
      </c>
      <c r="M208" s="63" t="str">
        <f t="shared" si="16"/>
        <v/>
      </c>
    </row>
    <row r="209" spans="11:13" x14ac:dyDescent="0.55000000000000004">
      <c r="K209" s="68" t="str">
        <f t="shared" si="14"/>
        <v/>
      </c>
      <c r="L209" s="63" t="str">
        <f t="shared" si="15"/>
        <v/>
      </c>
      <c r="M209" s="63" t="str">
        <f t="shared" si="16"/>
        <v/>
      </c>
    </row>
    <row r="210" spans="11:13" x14ac:dyDescent="0.55000000000000004">
      <c r="K210" s="68" t="str">
        <f t="shared" si="14"/>
        <v/>
      </c>
      <c r="L210" s="63" t="str">
        <f t="shared" si="15"/>
        <v/>
      </c>
      <c r="M210" s="63" t="str">
        <f t="shared" si="16"/>
        <v/>
      </c>
    </row>
    <row r="211" spans="11:13" x14ac:dyDescent="0.55000000000000004">
      <c r="K211" s="68" t="str">
        <f t="shared" si="14"/>
        <v/>
      </c>
      <c r="L211" s="63" t="str">
        <f t="shared" si="15"/>
        <v/>
      </c>
      <c r="M211" s="63" t="str">
        <f t="shared" si="16"/>
        <v/>
      </c>
    </row>
    <row r="212" spans="11:13" x14ac:dyDescent="0.55000000000000004">
      <c r="K212" s="68" t="str">
        <f t="shared" si="14"/>
        <v/>
      </c>
      <c r="L212" s="63" t="str">
        <f t="shared" si="15"/>
        <v/>
      </c>
      <c r="M212" s="63" t="str">
        <f t="shared" si="16"/>
        <v/>
      </c>
    </row>
    <row r="213" spans="11:13" x14ac:dyDescent="0.55000000000000004">
      <c r="K213" s="68" t="str">
        <f t="shared" si="14"/>
        <v/>
      </c>
      <c r="L213" s="63" t="str">
        <f t="shared" si="15"/>
        <v/>
      </c>
      <c r="M213" s="63" t="str">
        <f t="shared" si="16"/>
        <v/>
      </c>
    </row>
    <row r="214" spans="11:13" x14ac:dyDescent="0.55000000000000004">
      <c r="K214" s="68" t="str">
        <f t="shared" si="14"/>
        <v/>
      </c>
      <c r="L214" s="63" t="str">
        <f t="shared" si="15"/>
        <v/>
      </c>
      <c r="M214" s="63" t="str">
        <f t="shared" si="16"/>
        <v/>
      </c>
    </row>
    <row r="215" spans="11:13" x14ac:dyDescent="0.55000000000000004">
      <c r="K215" s="68" t="str">
        <f t="shared" si="14"/>
        <v/>
      </c>
      <c r="L215" s="63" t="str">
        <f t="shared" si="15"/>
        <v/>
      </c>
      <c r="M215" s="63" t="str">
        <f t="shared" si="16"/>
        <v/>
      </c>
    </row>
    <row r="216" spans="11:13" x14ac:dyDescent="0.55000000000000004">
      <c r="K216" s="68" t="str">
        <f t="shared" si="14"/>
        <v/>
      </c>
      <c r="L216" s="63" t="str">
        <f t="shared" si="15"/>
        <v/>
      </c>
      <c r="M216" s="63" t="str">
        <f t="shared" si="16"/>
        <v/>
      </c>
    </row>
    <row r="217" spans="11:13" x14ac:dyDescent="0.55000000000000004">
      <c r="K217" s="68" t="str">
        <f t="shared" si="14"/>
        <v/>
      </c>
      <c r="L217" s="63" t="str">
        <f t="shared" si="15"/>
        <v/>
      </c>
      <c r="M217" s="63" t="str">
        <f t="shared" si="16"/>
        <v/>
      </c>
    </row>
    <row r="218" spans="11:13" x14ac:dyDescent="0.55000000000000004">
      <c r="K218" s="68" t="str">
        <f t="shared" si="14"/>
        <v/>
      </c>
      <c r="L218" s="63" t="str">
        <f t="shared" si="15"/>
        <v/>
      </c>
      <c r="M218" s="63" t="str">
        <f t="shared" si="16"/>
        <v/>
      </c>
    </row>
    <row r="219" spans="11:13" x14ac:dyDescent="0.55000000000000004">
      <c r="K219" s="68" t="str">
        <f t="shared" si="14"/>
        <v/>
      </c>
      <c r="L219" s="63" t="str">
        <f t="shared" si="15"/>
        <v/>
      </c>
      <c r="M219" s="63" t="str">
        <f t="shared" si="16"/>
        <v/>
      </c>
    </row>
    <row r="220" spans="11:13" x14ac:dyDescent="0.55000000000000004">
      <c r="K220" s="68" t="str">
        <f t="shared" si="14"/>
        <v/>
      </c>
      <c r="L220" s="63" t="str">
        <f t="shared" si="15"/>
        <v/>
      </c>
      <c r="M220" s="63" t="str">
        <f t="shared" si="16"/>
        <v/>
      </c>
    </row>
    <row r="221" spans="11:13" x14ac:dyDescent="0.55000000000000004">
      <c r="K221" s="68" t="str">
        <f t="shared" si="14"/>
        <v/>
      </c>
      <c r="L221" s="63" t="str">
        <f t="shared" si="15"/>
        <v/>
      </c>
      <c r="M221" s="63" t="str">
        <f t="shared" si="16"/>
        <v/>
      </c>
    </row>
    <row r="222" spans="11:13" x14ac:dyDescent="0.55000000000000004">
      <c r="K222" s="68" t="str">
        <f t="shared" si="14"/>
        <v/>
      </c>
      <c r="L222" s="63" t="str">
        <f t="shared" si="15"/>
        <v/>
      </c>
      <c r="M222" s="63" t="str">
        <f t="shared" si="16"/>
        <v/>
      </c>
    </row>
    <row r="223" spans="11:13" x14ac:dyDescent="0.55000000000000004">
      <c r="K223" s="68" t="str">
        <f t="shared" si="14"/>
        <v/>
      </c>
      <c r="L223" s="63" t="str">
        <f t="shared" si="15"/>
        <v/>
      </c>
      <c r="M223" s="63" t="str">
        <f t="shared" si="16"/>
        <v/>
      </c>
    </row>
    <row r="224" spans="11:13" x14ac:dyDescent="0.55000000000000004">
      <c r="K224" s="68" t="str">
        <f t="shared" si="14"/>
        <v/>
      </c>
      <c r="L224" s="63" t="str">
        <f t="shared" si="15"/>
        <v/>
      </c>
      <c r="M224" s="63" t="str">
        <f t="shared" si="16"/>
        <v/>
      </c>
    </row>
    <row r="225" spans="11:13" x14ac:dyDescent="0.55000000000000004">
      <c r="K225" s="68" t="str">
        <f t="shared" si="14"/>
        <v/>
      </c>
      <c r="L225" s="63" t="str">
        <f t="shared" si="15"/>
        <v/>
      </c>
      <c r="M225" s="63" t="str">
        <f t="shared" si="16"/>
        <v/>
      </c>
    </row>
    <row r="226" spans="11:13" x14ac:dyDescent="0.55000000000000004">
      <c r="K226" s="68" t="str">
        <f t="shared" si="14"/>
        <v/>
      </c>
      <c r="L226" s="63" t="str">
        <f t="shared" si="15"/>
        <v/>
      </c>
      <c r="M226" s="63" t="str">
        <f t="shared" si="16"/>
        <v/>
      </c>
    </row>
    <row r="227" spans="11:13" x14ac:dyDescent="0.55000000000000004">
      <c r="K227" s="68" t="str">
        <f t="shared" si="14"/>
        <v/>
      </c>
      <c r="L227" s="63" t="str">
        <f t="shared" si="15"/>
        <v/>
      </c>
      <c r="M227" s="63" t="str">
        <f t="shared" si="16"/>
        <v/>
      </c>
    </row>
    <row r="228" spans="11:13" x14ac:dyDescent="0.55000000000000004">
      <c r="K228" s="68" t="str">
        <f t="shared" si="14"/>
        <v/>
      </c>
      <c r="L228" s="63" t="str">
        <f t="shared" si="15"/>
        <v/>
      </c>
      <c r="M228" s="63" t="str">
        <f t="shared" si="16"/>
        <v/>
      </c>
    </row>
    <row r="229" spans="11:13" x14ac:dyDescent="0.55000000000000004">
      <c r="K229" s="68" t="str">
        <f t="shared" si="14"/>
        <v/>
      </c>
      <c r="L229" s="63" t="str">
        <f t="shared" si="15"/>
        <v/>
      </c>
      <c r="M229" s="63" t="str">
        <f t="shared" si="16"/>
        <v/>
      </c>
    </row>
    <row r="230" spans="11:13" x14ac:dyDescent="0.55000000000000004">
      <c r="K230" s="68" t="str">
        <f t="shared" si="14"/>
        <v/>
      </c>
      <c r="L230" s="63" t="str">
        <f t="shared" si="15"/>
        <v/>
      </c>
      <c r="M230" s="63" t="str">
        <f t="shared" si="16"/>
        <v/>
      </c>
    </row>
    <row r="231" spans="11:13" x14ac:dyDescent="0.55000000000000004">
      <c r="K231" s="68" t="str">
        <f t="shared" si="14"/>
        <v/>
      </c>
      <c r="L231" s="63" t="str">
        <f t="shared" si="15"/>
        <v/>
      </c>
      <c r="M231" s="63" t="str">
        <f t="shared" si="16"/>
        <v/>
      </c>
    </row>
    <row r="232" spans="11:13" x14ac:dyDescent="0.55000000000000004">
      <c r="K232" s="68" t="str">
        <f t="shared" si="14"/>
        <v/>
      </c>
      <c r="L232" s="63" t="str">
        <f t="shared" si="15"/>
        <v/>
      </c>
      <c r="M232" s="63" t="str">
        <f t="shared" si="16"/>
        <v/>
      </c>
    </row>
    <row r="233" spans="11:13" x14ac:dyDescent="0.55000000000000004">
      <c r="K233" s="68" t="str">
        <f t="shared" si="14"/>
        <v/>
      </c>
      <c r="L233" s="63" t="str">
        <f t="shared" si="15"/>
        <v/>
      </c>
      <c r="M233" s="63" t="str">
        <f t="shared" si="16"/>
        <v/>
      </c>
    </row>
    <row r="234" spans="11:13" x14ac:dyDescent="0.55000000000000004">
      <c r="K234" s="68" t="str">
        <f t="shared" si="14"/>
        <v/>
      </c>
      <c r="L234" s="63" t="str">
        <f t="shared" si="15"/>
        <v/>
      </c>
      <c r="M234" s="63" t="str">
        <f t="shared" si="16"/>
        <v/>
      </c>
    </row>
    <row r="235" spans="11:13" x14ac:dyDescent="0.55000000000000004">
      <c r="K235" s="68" t="str">
        <f t="shared" si="14"/>
        <v/>
      </c>
      <c r="L235" s="63" t="str">
        <f t="shared" si="15"/>
        <v/>
      </c>
      <c r="M235" s="63" t="str">
        <f t="shared" si="16"/>
        <v/>
      </c>
    </row>
    <row r="236" spans="11:13" x14ac:dyDescent="0.55000000000000004">
      <c r="K236" s="68" t="str">
        <f t="shared" si="14"/>
        <v/>
      </c>
      <c r="L236" s="63" t="str">
        <f t="shared" si="15"/>
        <v/>
      </c>
      <c r="M236" s="63" t="str">
        <f t="shared" si="16"/>
        <v/>
      </c>
    </row>
    <row r="237" spans="11:13" x14ac:dyDescent="0.55000000000000004">
      <c r="K237" s="68" t="str">
        <f t="shared" si="14"/>
        <v/>
      </c>
      <c r="L237" s="63" t="str">
        <f t="shared" si="15"/>
        <v/>
      </c>
      <c r="M237" s="63" t="str">
        <f t="shared" si="16"/>
        <v/>
      </c>
    </row>
    <row r="238" spans="11:13" x14ac:dyDescent="0.55000000000000004">
      <c r="K238" s="68" t="str">
        <f t="shared" si="14"/>
        <v/>
      </c>
      <c r="L238" s="63" t="str">
        <f t="shared" si="15"/>
        <v/>
      </c>
      <c r="M238" s="63" t="str">
        <f t="shared" si="16"/>
        <v/>
      </c>
    </row>
    <row r="239" spans="11:13" x14ac:dyDescent="0.55000000000000004">
      <c r="K239" s="68" t="str">
        <f t="shared" si="14"/>
        <v/>
      </c>
      <c r="L239" s="63" t="str">
        <f t="shared" si="15"/>
        <v/>
      </c>
      <c r="M239" s="63" t="str">
        <f t="shared" si="16"/>
        <v/>
      </c>
    </row>
    <row r="240" spans="11:13" x14ac:dyDescent="0.55000000000000004">
      <c r="K240" s="68" t="str">
        <f t="shared" si="14"/>
        <v/>
      </c>
      <c r="L240" s="63" t="str">
        <f t="shared" si="15"/>
        <v/>
      </c>
      <c r="M240" s="63" t="str">
        <f t="shared" si="16"/>
        <v/>
      </c>
    </row>
    <row r="241" spans="11:13" x14ac:dyDescent="0.55000000000000004">
      <c r="K241" s="68" t="str">
        <f t="shared" si="14"/>
        <v/>
      </c>
      <c r="L241" s="63" t="str">
        <f t="shared" si="15"/>
        <v/>
      </c>
      <c r="M241" s="63" t="str">
        <f t="shared" si="16"/>
        <v/>
      </c>
    </row>
    <row r="242" spans="11:13" x14ac:dyDescent="0.55000000000000004">
      <c r="K242" s="68" t="str">
        <f t="shared" si="14"/>
        <v/>
      </c>
      <c r="L242" s="63" t="str">
        <f t="shared" si="15"/>
        <v/>
      </c>
      <c r="M242" s="63" t="str">
        <f t="shared" si="16"/>
        <v/>
      </c>
    </row>
    <row r="243" spans="11:13" x14ac:dyDescent="0.55000000000000004">
      <c r="K243" s="68" t="str">
        <f t="shared" si="14"/>
        <v/>
      </c>
      <c r="L243" s="63" t="str">
        <f t="shared" si="15"/>
        <v/>
      </c>
      <c r="M243" s="63" t="str">
        <f t="shared" si="16"/>
        <v/>
      </c>
    </row>
    <row r="244" spans="11:13" x14ac:dyDescent="0.55000000000000004">
      <c r="K244" s="68" t="str">
        <f t="shared" si="14"/>
        <v/>
      </c>
      <c r="L244" s="63" t="str">
        <f t="shared" si="15"/>
        <v/>
      </c>
      <c r="M244" s="63" t="str">
        <f t="shared" si="16"/>
        <v/>
      </c>
    </row>
    <row r="245" spans="11:13" x14ac:dyDescent="0.55000000000000004">
      <c r="K245" s="68" t="str">
        <f t="shared" si="14"/>
        <v/>
      </c>
      <c r="L245" s="63" t="str">
        <f t="shared" si="15"/>
        <v/>
      </c>
      <c r="M245" s="63" t="str">
        <f t="shared" si="16"/>
        <v/>
      </c>
    </row>
    <row r="246" spans="11:13" x14ac:dyDescent="0.55000000000000004">
      <c r="K246" s="68" t="str">
        <f t="shared" si="14"/>
        <v/>
      </c>
      <c r="L246" s="63" t="str">
        <f t="shared" si="15"/>
        <v/>
      </c>
      <c r="M246" s="63" t="str">
        <f t="shared" si="16"/>
        <v/>
      </c>
    </row>
    <row r="247" spans="11:13" x14ac:dyDescent="0.55000000000000004">
      <c r="K247" s="68" t="str">
        <f t="shared" si="14"/>
        <v/>
      </c>
      <c r="L247" s="63" t="str">
        <f t="shared" si="15"/>
        <v/>
      </c>
      <c r="M247" s="63" t="str">
        <f t="shared" si="16"/>
        <v/>
      </c>
    </row>
    <row r="248" spans="11:13" x14ac:dyDescent="0.55000000000000004">
      <c r="K248" s="68" t="str">
        <f t="shared" si="14"/>
        <v/>
      </c>
      <c r="L248" s="63" t="str">
        <f t="shared" si="15"/>
        <v/>
      </c>
      <c r="M248" s="63" t="str">
        <f t="shared" si="16"/>
        <v/>
      </c>
    </row>
    <row r="249" spans="11:13" x14ac:dyDescent="0.55000000000000004">
      <c r="K249" s="68" t="str">
        <f t="shared" si="14"/>
        <v/>
      </c>
      <c r="L249" s="63" t="str">
        <f t="shared" si="15"/>
        <v/>
      </c>
      <c r="M249" s="63" t="str">
        <f t="shared" si="16"/>
        <v/>
      </c>
    </row>
    <row r="250" spans="11:13" x14ac:dyDescent="0.55000000000000004">
      <c r="K250" s="68" t="str">
        <f t="shared" si="14"/>
        <v/>
      </c>
      <c r="L250" s="63" t="str">
        <f t="shared" si="15"/>
        <v/>
      </c>
      <c r="M250" s="63" t="str">
        <f t="shared" si="16"/>
        <v/>
      </c>
    </row>
    <row r="251" spans="11:13" x14ac:dyDescent="0.55000000000000004">
      <c r="K251" s="68" t="str">
        <f t="shared" si="14"/>
        <v/>
      </c>
      <c r="L251" s="63" t="str">
        <f t="shared" si="15"/>
        <v/>
      </c>
      <c r="M251" s="63" t="str">
        <f t="shared" si="16"/>
        <v/>
      </c>
    </row>
    <row r="252" spans="11:13" x14ac:dyDescent="0.55000000000000004">
      <c r="K252" s="68" t="str">
        <f t="shared" si="14"/>
        <v/>
      </c>
      <c r="L252" s="63" t="str">
        <f t="shared" si="15"/>
        <v/>
      </c>
      <c r="M252" s="63" t="str">
        <f t="shared" si="16"/>
        <v/>
      </c>
    </row>
    <row r="253" spans="11:13" x14ac:dyDescent="0.55000000000000004">
      <c r="K253" s="68" t="str">
        <f t="shared" si="14"/>
        <v/>
      </c>
      <c r="L253" s="63" t="str">
        <f t="shared" si="15"/>
        <v/>
      </c>
      <c r="M253" s="63" t="str">
        <f t="shared" si="16"/>
        <v/>
      </c>
    </row>
    <row r="254" spans="11:13" x14ac:dyDescent="0.55000000000000004">
      <c r="K254" s="68" t="str">
        <f t="shared" si="14"/>
        <v/>
      </c>
      <c r="L254" s="63" t="str">
        <f t="shared" si="15"/>
        <v/>
      </c>
      <c r="M254" s="63" t="str">
        <f t="shared" si="16"/>
        <v/>
      </c>
    </row>
    <row r="255" spans="11:13" x14ac:dyDescent="0.55000000000000004">
      <c r="K255" s="68" t="str">
        <f t="shared" si="14"/>
        <v/>
      </c>
      <c r="L255" s="63" t="str">
        <f t="shared" si="15"/>
        <v/>
      </c>
      <c r="M255" s="63" t="str">
        <f t="shared" si="16"/>
        <v/>
      </c>
    </row>
    <row r="256" spans="11:13" x14ac:dyDescent="0.55000000000000004">
      <c r="K256" s="68" t="str">
        <f t="shared" si="14"/>
        <v/>
      </c>
      <c r="L256" s="63" t="str">
        <f t="shared" si="15"/>
        <v/>
      </c>
      <c r="M256" s="63" t="str">
        <f t="shared" si="16"/>
        <v/>
      </c>
    </row>
    <row r="257" spans="11:13" x14ac:dyDescent="0.55000000000000004">
      <c r="K257" s="68" t="str">
        <f t="shared" si="14"/>
        <v/>
      </c>
      <c r="L257" s="63" t="str">
        <f t="shared" si="15"/>
        <v/>
      </c>
      <c r="M257" s="63" t="str">
        <f t="shared" si="16"/>
        <v/>
      </c>
    </row>
    <row r="258" spans="11:13" x14ac:dyDescent="0.55000000000000004">
      <c r="K258" s="68" t="str">
        <f t="shared" si="14"/>
        <v/>
      </c>
      <c r="L258" s="63" t="str">
        <f t="shared" si="15"/>
        <v/>
      </c>
      <c r="M258" s="63" t="str">
        <f t="shared" si="16"/>
        <v/>
      </c>
    </row>
    <row r="259" spans="11:13" x14ac:dyDescent="0.55000000000000004">
      <c r="K259" s="68" t="str">
        <f t="shared" si="14"/>
        <v/>
      </c>
      <c r="L259" s="63" t="str">
        <f t="shared" si="15"/>
        <v/>
      </c>
      <c r="M259" s="63" t="str">
        <f t="shared" si="16"/>
        <v/>
      </c>
    </row>
    <row r="260" spans="11:13" x14ac:dyDescent="0.55000000000000004">
      <c r="K260" s="68" t="str">
        <f t="shared" si="14"/>
        <v/>
      </c>
      <c r="L260" s="63" t="str">
        <f t="shared" si="15"/>
        <v/>
      </c>
      <c r="M260" s="63" t="str">
        <f t="shared" si="16"/>
        <v/>
      </c>
    </row>
    <row r="261" spans="11:13" x14ac:dyDescent="0.55000000000000004">
      <c r="K261" s="68" t="str">
        <f t="shared" si="14"/>
        <v/>
      </c>
      <c r="L261" s="63" t="str">
        <f t="shared" si="15"/>
        <v/>
      </c>
      <c r="M261" s="63" t="str">
        <f t="shared" si="16"/>
        <v/>
      </c>
    </row>
    <row r="262" spans="11:13" x14ac:dyDescent="0.55000000000000004">
      <c r="K262" s="68" t="str">
        <f t="shared" ref="K262:K325" si="17">IF(AND(A262="", F262=""), "", IF(A262=F262, A262, "Discrepancy"))</f>
        <v/>
      </c>
      <c r="L262" s="63" t="str">
        <f t="shared" ref="L262:L325" si="18">IF(AND(A262="", F262=""), "", D262+I262)</f>
        <v/>
      </c>
      <c r="M262" s="63" t="str">
        <f t="shared" ref="M262:M325" si="19">IF(OR(B262="", G262=""), "", E262+J262)</f>
        <v/>
      </c>
    </row>
    <row r="263" spans="11:13" x14ac:dyDescent="0.55000000000000004">
      <c r="K263" s="68" t="str">
        <f t="shared" si="17"/>
        <v/>
      </c>
      <c r="L263" s="63" t="str">
        <f t="shared" si="18"/>
        <v/>
      </c>
      <c r="M263" s="63" t="str">
        <f t="shared" si="19"/>
        <v/>
      </c>
    </row>
    <row r="264" spans="11:13" x14ac:dyDescent="0.55000000000000004">
      <c r="K264" s="68" t="str">
        <f t="shared" si="17"/>
        <v/>
      </c>
      <c r="L264" s="63" t="str">
        <f t="shared" si="18"/>
        <v/>
      </c>
      <c r="M264" s="63" t="str">
        <f t="shared" si="19"/>
        <v/>
      </c>
    </row>
    <row r="265" spans="11:13" x14ac:dyDescent="0.55000000000000004">
      <c r="K265" s="68" t="str">
        <f t="shared" si="17"/>
        <v/>
      </c>
      <c r="L265" s="63" t="str">
        <f t="shared" si="18"/>
        <v/>
      </c>
      <c r="M265" s="63" t="str">
        <f t="shared" si="19"/>
        <v/>
      </c>
    </row>
    <row r="266" spans="11:13" x14ac:dyDescent="0.55000000000000004">
      <c r="K266" s="68" t="str">
        <f t="shared" si="17"/>
        <v/>
      </c>
      <c r="L266" s="63" t="str">
        <f t="shared" si="18"/>
        <v/>
      </c>
      <c r="M266" s="63" t="str">
        <f t="shared" si="19"/>
        <v/>
      </c>
    </row>
    <row r="267" spans="11:13" x14ac:dyDescent="0.55000000000000004">
      <c r="K267" s="68" t="str">
        <f t="shared" si="17"/>
        <v/>
      </c>
      <c r="L267" s="63" t="str">
        <f t="shared" si="18"/>
        <v/>
      </c>
      <c r="M267" s="63" t="str">
        <f t="shared" si="19"/>
        <v/>
      </c>
    </row>
    <row r="268" spans="11:13" x14ac:dyDescent="0.55000000000000004">
      <c r="K268" s="68" t="str">
        <f t="shared" si="17"/>
        <v/>
      </c>
      <c r="L268" s="63" t="str">
        <f t="shared" si="18"/>
        <v/>
      </c>
      <c r="M268" s="63" t="str">
        <f t="shared" si="19"/>
        <v/>
      </c>
    </row>
    <row r="269" spans="11:13" x14ac:dyDescent="0.55000000000000004">
      <c r="K269" s="68" t="str">
        <f t="shared" si="17"/>
        <v/>
      </c>
      <c r="L269" s="63" t="str">
        <f t="shared" si="18"/>
        <v/>
      </c>
      <c r="M269" s="63" t="str">
        <f t="shared" si="19"/>
        <v/>
      </c>
    </row>
    <row r="270" spans="11:13" x14ac:dyDescent="0.55000000000000004">
      <c r="K270" s="68" t="str">
        <f t="shared" si="17"/>
        <v/>
      </c>
      <c r="L270" s="63" t="str">
        <f t="shared" si="18"/>
        <v/>
      </c>
      <c r="M270" s="63" t="str">
        <f t="shared" si="19"/>
        <v/>
      </c>
    </row>
    <row r="271" spans="11:13" x14ac:dyDescent="0.55000000000000004">
      <c r="K271" s="68" t="str">
        <f t="shared" si="17"/>
        <v/>
      </c>
      <c r="L271" s="63" t="str">
        <f t="shared" si="18"/>
        <v/>
      </c>
      <c r="M271" s="63" t="str">
        <f t="shared" si="19"/>
        <v/>
      </c>
    </row>
    <row r="272" spans="11:13" x14ac:dyDescent="0.55000000000000004">
      <c r="K272" s="68" t="str">
        <f t="shared" si="17"/>
        <v/>
      </c>
      <c r="L272" s="63" t="str">
        <f t="shared" si="18"/>
        <v/>
      </c>
      <c r="M272" s="63" t="str">
        <f t="shared" si="19"/>
        <v/>
      </c>
    </row>
    <row r="273" spans="11:13" x14ac:dyDescent="0.55000000000000004">
      <c r="K273" s="68" t="str">
        <f t="shared" si="17"/>
        <v/>
      </c>
      <c r="L273" s="63" t="str">
        <f t="shared" si="18"/>
        <v/>
      </c>
      <c r="M273" s="63" t="str">
        <f t="shared" si="19"/>
        <v/>
      </c>
    </row>
    <row r="274" spans="11:13" x14ac:dyDescent="0.55000000000000004">
      <c r="K274" s="68" t="str">
        <f t="shared" si="17"/>
        <v/>
      </c>
      <c r="L274" s="63" t="str">
        <f t="shared" si="18"/>
        <v/>
      </c>
      <c r="M274" s="63" t="str">
        <f t="shared" si="19"/>
        <v/>
      </c>
    </row>
    <row r="275" spans="11:13" x14ac:dyDescent="0.55000000000000004">
      <c r="K275" s="68" t="str">
        <f t="shared" si="17"/>
        <v/>
      </c>
      <c r="L275" s="63" t="str">
        <f t="shared" si="18"/>
        <v/>
      </c>
      <c r="M275" s="63" t="str">
        <f t="shared" si="19"/>
        <v/>
      </c>
    </row>
    <row r="276" spans="11:13" x14ac:dyDescent="0.55000000000000004">
      <c r="K276" s="68" t="str">
        <f t="shared" si="17"/>
        <v/>
      </c>
      <c r="L276" s="63" t="str">
        <f t="shared" si="18"/>
        <v/>
      </c>
      <c r="M276" s="63" t="str">
        <f t="shared" si="19"/>
        <v/>
      </c>
    </row>
    <row r="277" spans="11:13" x14ac:dyDescent="0.55000000000000004">
      <c r="K277" s="68" t="str">
        <f t="shared" si="17"/>
        <v/>
      </c>
      <c r="L277" s="63" t="str">
        <f t="shared" si="18"/>
        <v/>
      </c>
      <c r="M277" s="63" t="str">
        <f t="shared" si="19"/>
        <v/>
      </c>
    </row>
    <row r="278" spans="11:13" x14ac:dyDescent="0.55000000000000004">
      <c r="K278" s="68" t="str">
        <f t="shared" si="17"/>
        <v/>
      </c>
      <c r="L278" s="63" t="str">
        <f t="shared" si="18"/>
        <v/>
      </c>
      <c r="M278" s="63" t="str">
        <f t="shared" si="19"/>
        <v/>
      </c>
    </row>
    <row r="279" spans="11:13" x14ac:dyDescent="0.55000000000000004">
      <c r="K279" s="68" t="str">
        <f t="shared" si="17"/>
        <v/>
      </c>
      <c r="L279" s="63" t="str">
        <f t="shared" si="18"/>
        <v/>
      </c>
      <c r="M279" s="63" t="str">
        <f t="shared" si="19"/>
        <v/>
      </c>
    </row>
    <row r="280" spans="11:13" x14ac:dyDescent="0.55000000000000004">
      <c r="K280" s="68" t="str">
        <f t="shared" si="17"/>
        <v/>
      </c>
      <c r="L280" s="63" t="str">
        <f t="shared" si="18"/>
        <v/>
      </c>
      <c r="M280" s="63" t="str">
        <f t="shared" si="19"/>
        <v/>
      </c>
    </row>
    <row r="281" spans="11:13" x14ac:dyDescent="0.55000000000000004">
      <c r="K281" s="68" t="str">
        <f t="shared" si="17"/>
        <v/>
      </c>
      <c r="L281" s="63" t="str">
        <f t="shared" si="18"/>
        <v/>
      </c>
      <c r="M281" s="63" t="str">
        <f t="shared" si="19"/>
        <v/>
      </c>
    </row>
    <row r="282" spans="11:13" x14ac:dyDescent="0.55000000000000004">
      <c r="K282" s="68" t="str">
        <f t="shared" si="17"/>
        <v/>
      </c>
      <c r="L282" s="63" t="str">
        <f t="shared" si="18"/>
        <v/>
      </c>
      <c r="M282" s="63" t="str">
        <f t="shared" si="19"/>
        <v/>
      </c>
    </row>
    <row r="283" spans="11:13" x14ac:dyDescent="0.55000000000000004">
      <c r="K283" s="68" t="str">
        <f t="shared" si="17"/>
        <v/>
      </c>
      <c r="L283" s="63" t="str">
        <f t="shared" si="18"/>
        <v/>
      </c>
      <c r="M283" s="63" t="str">
        <f t="shared" si="19"/>
        <v/>
      </c>
    </row>
    <row r="284" spans="11:13" x14ac:dyDescent="0.55000000000000004">
      <c r="K284" s="68" t="str">
        <f t="shared" si="17"/>
        <v/>
      </c>
      <c r="L284" s="63" t="str">
        <f t="shared" si="18"/>
        <v/>
      </c>
      <c r="M284" s="63" t="str">
        <f t="shared" si="19"/>
        <v/>
      </c>
    </row>
    <row r="285" spans="11:13" x14ac:dyDescent="0.55000000000000004">
      <c r="K285" s="68" t="str">
        <f t="shared" si="17"/>
        <v/>
      </c>
      <c r="L285" s="63" t="str">
        <f t="shared" si="18"/>
        <v/>
      </c>
      <c r="M285" s="63" t="str">
        <f t="shared" si="19"/>
        <v/>
      </c>
    </row>
    <row r="286" spans="11:13" x14ac:dyDescent="0.55000000000000004">
      <c r="K286" s="68" t="str">
        <f t="shared" si="17"/>
        <v/>
      </c>
      <c r="L286" s="63" t="str">
        <f t="shared" si="18"/>
        <v/>
      </c>
      <c r="M286" s="63" t="str">
        <f t="shared" si="19"/>
        <v/>
      </c>
    </row>
    <row r="287" spans="11:13" x14ac:dyDescent="0.55000000000000004">
      <c r="K287" s="68" t="str">
        <f t="shared" si="17"/>
        <v/>
      </c>
      <c r="L287" s="63" t="str">
        <f t="shared" si="18"/>
        <v/>
      </c>
      <c r="M287" s="63" t="str">
        <f t="shared" si="19"/>
        <v/>
      </c>
    </row>
    <row r="288" spans="11:13" x14ac:dyDescent="0.55000000000000004">
      <c r="K288" s="68" t="str">
        <f t="shared" si="17"/>
        <v/>
      </c>
      <c r="L288" s="63" t="str">
        <f t="shared" si="18"/>
        <v/>
      </c>
      <c r="M288" s="63" t="str">
        <f t="shared" si="19"/>
        <v/>
      </c>
    </row>
    <row r="289" spans="11:13" x14ac:dyDescent="0.55000000000000004">
      <c r="K289" s="68" t="str">
        <f t="shared" si="17"/>
        <v/>
      </c>
      <c r="L289" s="63" t="str">
        <f t="shared" si="18"/>
        <v/>
      </c>
      <c r="M289" s="63" t="str">
        <f t="shared" si="19"/>
        <v/>
      </c>
    </row>
    <row r="290" spans="11:13" x14ac:dyDescent="0.55000000000000004">
      <c r="K290" s="68" t="str">
        <f t="shared" si="17"/>
        <v/>
      </c>
      <c r="L290" s="63" t="str">
        <f t="shared" si="18"/>
        <v/>
      </c>
      <c r="M290" s="63" t="str">
        <f t="shared" si="19"/>
        <v/>
      </c>
    </row>
    <row r="291" spans="11:13" x14ac:dyDescent="0.55000000000000004">
      <c r="K291" s="68" t="str">
        <f t="shared" si="17"/>
        <v/>
      </c>
      <c r="L291" s="63" t="str">
        <f t="shared" si="18"/>
        <v/>
      </c>
      <c r="M291" s="63" t="str">
        <f t="shared" si="19"/>
        <v/>
      </c>
    </row>
    <row r="292" spans="11:13" x14ac:dyDescent="0.55000000000000004">
      <c r="K292" s="68" t="str">
        <f t="shared" si="17"/>
        <v/>
      </c>
      <c r="L292" s="63" t="str">
        <f t="shared" si="18"/>
        <v/>
      </c>
      <c r="M292" s="63" t="str">
        <f t="shared" si="19"/>
        <v/>
      </c>
    </row>
    <row r="293" spans="11:13" x14ac:dyDescent="0.55000000000000004">
      <c r="K293" s="68" t="str">
        <f t="shared" si="17"/>
        <v/>
      </c>
      <c r="L293" s="63" t="str">
        <f t="shared" si="18"/>
        <v/>
      </c>
      <c r="M293" s="63" t="str">
        <f t="shared" si="19"/>
        <v/>
      </c>
    </row>
    <row r="294" spans="11:13" x14ac:dyDescent="0.55000000000000004">
      <c r="K294" s="68" t="str">
        <f t="shared" si="17"/>
        <v/>
      </c>
      <c r="L294" s="63" t="str">
        <f t="shared" si="18"/>
        <v/>
      </c>
      <c r="M294" s="63" t="str">
        <f t="shared" si="19"/>
        <v/>
      </c>
    </row>
    <row r="295" spans="11:13" x14ac:dyDescent="0.55000000000000004">
      <c r="K295" s="68" t="str">
        <f t="shared" si="17"/>
        <v/>
      </c>
      <c r="L295" s="63" t="str">
        <f t="shared" si="18"/>
        <v/>
      </c>
      <c r="M295" s="63" t="str">
        <f t="shared" si="19"/>
        <v/>
      </c>
    </row>
    <row r="296" spans="11:13" x14ac:dyDescent="0.55000000000000004">
      <c r="K296" s="68" t="str">
        <f t="shared" si="17"/>
        <v/>
      </c>
      <c r="L296" s="63" t="str">
        <f t="shared" si="18"/>
        <v/>
      </c>
      <c r="M296" s="63" t="str">
        <f t="shared" si="19"/>
        <v/>
      </c>
    </row>
    <row r="297" spans="11:13" x14ac:dyDescent="0.55000000000000004">
      <c r="K297" s="68" t="str">
        <f t="shared" si="17"/>
        <v/>
      </c>
      <c r="L297" s="63" t="str">
        <f t="shared" si="18"/>
        <v/>
      </c>
      <c r="M297" s="63" t="str">
        <f t="shared" si="19"/>
        <v/>
      </c>
    </row>
    <row r="298" spans="11:13" x14ac:dyDescent="0.55000000000000004">
      <c r="K298" s="68" t="str">
        <f t="shared" si="17"/>
        <v/>
      </c>
      <c r="L298" s="63" t="str">
        <f t="shared" si="18"/>
        <v/>
      </c>
      <c r="M298" s="63" t="str">
        <f t="shared" si="19"/>
        <v/>
      </c>
    </row>
    <row r="299" spans="11:13" x14ac:dyDescent="0.55000000000000004">
      <c r="K299" s="68" t="str">
        <f t="shared" si="17"/>
        <v/>
      </c>
      <c r="L299" s="63" t="str">
        <f t="shared" si="18"/>
        <v/>
      </c>
      <c r="M299" s="63" t="str">
        <f t="shared" si="19"/>
        <v/>
      </c>
    </row>
    <row r="300" spans="11:13" x14ac:dyDescent="0.55000000000000004">
      <c r="K300" s="68" t="str">
        <f t="shared" si="17"/>
        <v/>
      </c>
      <c r="L300" s="63" t="str">
        <f t="shared" si="18"/>
        <v/>
      </c>
      <c r="M300" s="63" t="str">
        <f t="shared" si="19"/>
        <v/>
      </c>
    </row>
    <row r="301" spans="11:13" x14ac:dyDescent="0.55000000000000004">
      <c r="K301" s="68" t="str">
        <f t="shared" si="17"/>
        <v/>
      </c>
      <c r="L301" s="63" t="str">
        <f t="shared" si="18"/>
        <v/>
      </c>
      <c r="M301" s="63" t="str">
        <f t="shared" si="19"/>
        <v/>
      </c>
    </row>
    <row r="302" spans="11:13" x14ac:dyDescent="0.55000000000000004">
      <c r="K302" s="68" t="str">
        <f t="shared" si="17"/>
        <v/>
      </c>
      <c r="L302" s="63" t="str">
        <f t="shared" si="18"/>
        <v/>
      </c>
      <c r="M302" s="63" t="str">
        <f t="shared" si="19"/>
        <v/>
      </c>
    </row>
    <row r="303" spans="11:13" x14ac:dyDescent="0.55000000000000004">
      <c r="K303" s="68" t="str">
        <f t="shared" si="17"/>
        <v/>
      </c>
      <c r="L303" s="63" t="str">
        <f t="shared" si="18"/>
        <v/>
      </c>
      <c r="M303" s="63" t="str">
        <f t="shared" si="19"/>
        <v/>
      </c>
    </row>
    <row r="304" spans="11:13" x14ac:dyDescent="0.55000000000000004">
      <c r="K304" s="68" t="str">
        <f t="shared" si="17"/>
        <v/>
      </c>
      <c r="L304" s="63" t="str">
        <f t="shared" si="18"/>
        <v/>
      </c>
      <c r="M304" s="63" t="str">
        <f t="shared" si="19"/>
        <v/>
      </c>
    </row>
    <row r="305" spans="11:13" x14ac:dyDescent="0.55000000000000004">
      <c r="K305" s="68" t="str">
        <f t="shared" si="17"/>
        <v/>
      </c>
      <c r="L305" s="63" t="str">
        <f t="shared" si="18"/>
        <v/>
      </c>
      <c r="M305" s="63" t="str">
        <f t="shared" si="19"/>
        <v/>
      </c>
    </row>
    <row r="306" spans="11:13" x14ac:dyDescent="0.55000000000000004">
      <c r="K306" s="68" t="str">
        <f t="shared" si="17"/>
        <v/>
      </c>
      <c r="L306" s="63" t="str">
        <f t="shared" si="18"/>
        <v/>
      </c>
      <c r="M306" s="63" t="str">
        <f t="shared" si="19"/>
        <v/>
      </c>
    </row>
    <row r="307" spans="11:13" x14ac:dyDescent="0.55000000000000004">
      <c r="K307" s="68" t="str">
        <f t="shared" si="17"/>
        <v/>
      </c>
      <c r="L307" s="63" t="str">
        <f t="shared" si="18"/>
        <v/>
      </c>
      <c r="M307" s="63" t="str">
        <f t="shared" si="19"/>
        <v/>
      </c>
    </row>
    <row r="308" spans="11:13" x14ac:dyDescent="0.55000000000000004">
      <c r="K308" s="68" t="str">
        <f t="shared" si="17"/>
        <v/>
      </c>
      <c r="L308" s="63" t="str">
        <f t="shared" si="18"/>
        <v/>
      </c>
      <c r="M308" s="63" t="str">
        <f t="shared" si="19"/>
        <v/>
      </c>
    </row>
    <row r="309" spans="11:13" x14ac:dyDescent="0.55000000000000004">
      <c r="K309" s="68" t="str">
        <f t="shared" si="17"/>
        <v/>
      </c>
      <c r="L309" s="63" t="str">
        <f t="shared" si="18"/>
        <v/>
      </c>
      <c r="M309" s="63" t="str">
        <f t="shared" si="19"/>
        <v/>
      </c>
    </row>
    <row r="310" spans="11:13" x14ac:dyDescent="0.55000000000000004">
      <c r="K310" s="68" t="str">
        <f t="shared" si="17"/>
        <v/>
      </c>
      <c r="L310" s="63" t="str">
        <f t="shared" si="18"/>
        <v/>
      </c>
      <c r="M310" s="63" t="str">
        <f t="shared" si="19"/>
        <v/>
      </c>
    </row>
    <row r="311" spans="11:13" x14ac:dyDescent="0.55000000000000004">
      <c r="K311" s="68" t="str">
        <f t="shared" si="17"/>
        <v/>
      </c>
      <c r="L311" s="63" t="str">
        <f t="shared" si="18"/>
        <v/>
      </c>
      <c r="M311" s="63" t="str">
        <f t="shared" si="19"/>
        <v/>
      </c>
    </row>
    <row r="312" spans="11:13" x14ac:dyDescent="0.55000000000000004">
      <c r="K312" s="68" t="str">
        <f t="shared" si="17"/>
        <v/>
      </c>
      <c r="L312" s="63" t="str">
        <f t="shared" si="18"/>
        <v/>
      </c>
      <c r="M312" s="63" t="str">
        <f t="shared" si="19"/>
        <v/>
      </c>
    </row>
    <row r="313" spans="11:13" x14ac:dyDescent="0.55000000000000004">
      <c r="K313" s="68" t="str">
        <f t="shared" si="17"/>
        <v/>
      </c>
      <c r="L313" s="63" t="str">
        <f t="shared" si="18"/>
        <v/>
      </c>
      <c r="M313" s="63" t="str">
        <f t="shared" si="19"/>
        <v/>
      </c>
    </row>
    <row r="314" spans="11:13" x14ac:dyDescent="0.55000000000000004">
      <c r="K314" s="68" t="str">
        <f t="shared" si="17"/>
        <v/>
      </c>
      <c r="L314" s="63" t="str">
        <f t="shared" si="18"/>
        <v/>
      </c>
      <c r="M314" s="63" t="str">
        <f t="shared" si="19"/>
        <v/>
      </c>
    </row>
    <row r="315" spans="11:13" x14ac:dyDescent="0.55000000000000004">
      <c r="K315" s="68" t="str">
        <f t="shared" si="17"/>
        <v/>
      </c>
      <c r="L315" s="63" t="str">
        <f t="shared" si="18"/>
        <v/>
      </c>
      <c r="M315" s="63" t="str">
        <f t="shared" si="19"/>
        <v/>
      </c>
    </row>
    <row r="316" spans="11:13" x14ac:dyDescent="0.55000000000000004">
      <c r="K316" s="68" t="str">
        <f t="shared" si="17"/>
        <v/>
      </c>
      <c r="L316" s="63" t="str">
        <f t="shared" si="18"/>
        <v/>
      </c>
      <c r="M316" s="63" t="str">
        <f t="shared" si="19"/>
        <v/>
      </c>
    </row>
    <row r="317" spans="11:13" x14ac:dyDescent="0.55000000000000004">
      <c r="K317" s="68" t="str">
        <f t="shared" si="17"/>
        <v/>
      </c>
      <c r="L317" s="63" t="str">
        <f t="shared" si="18"/>
        <v/>
      </c>
      <c r="M317" s="63" t="str">
        <f t="shared" si="19"/>
        <v/>
      </c>
    </row>
    <row r="318" spans="11:13" x14ac:dyDescent="0.55000000000000004">
      <c r="K318" s="68" t="str">
        <f t="shared" si="17"/>
        <v/>
      </c>
      <c r="L318" s="63" t="str">
        <f t="shared" si="18"/>
        <v/>
      </c>
      <c r="M318" s="63" t="str">
        <f t="shared" si="19"/>
        <v/>
      </c>
    </row>
    <row r="319" spans="11:13" x14ac:dyDescent="0.55000000000000004">
      <c r="K319" s="68" t="str">
        <f t="shared" si="17"/>
        <v/>
      </c>
      <c r="L319" s="63" t="str">
        <f t="shared" si="18"/>
        <v/>
      </c>
      <c r="M319" s="63" t="str">
        <f t="shared" si="19"/>
        <v/>
      </c>
    </row>
    <row r="320" spans="11:13" x14ac:dyDescent="0.55000000000000004">
      <c r="K320" s="68" t="str">
        <f t="shared" si="17"/>
        <v/>
      </c>
      <c r="L320" s="63" t="str">
        <f t="shared" si="18"/>
        <v/>
      </c>
      <c r="M320" s="63" t="str">
        <f t="shared" si="19"/>
        <v/>
      </c>
    </row>
    <row r="321" spans="11:13" x14ac:dyDescent="0.55000000000000004">
      <c r="K321" s="68" t="str">
        <f t="shared" si="17"/>
        <v/>
      </c>
      <c r="L321" s="63" t="str">
        <f t="shared" si="18"/>
        <v/>
      </c>
      <c r="M321" s="63" t="str">
        <f t="shared" si="19"/>
        <v/>
      </c>
    </row>
    <row r="322" spans="11:13" x14ac:dyDescent="0.55000000000000004">
      <c r="K322" s="68" t="str">
        <f t="shared" si="17"/>
        <v/>
      </c>
      <c r="L322" s="63" t="str">
        <f t="shared" si="18"/>
        <v/>
      </c>
      <c r="M322" s="63" t="str">
        <f t="shared" si="19"/>
        <v/>
      </c>
    </row>
    <row r="323" spans="11:13" x14ac:dyDescent="0.55000000000000004">
      <c r="K323" s="68" t="str">
        <f t="shared" si="17"/>
        <v/>
      </c>
      <c r="L323" s="63" t="str">
        <f t="shared" si="18"/>
        <v/>
      </c>
      <c r="M323" s="63" t="str">
        <f t="shared" si="19"/>
        <v/>
      </c>
    </row>
    <row r="324" spans="11:13" x14ac:dyDescent="0.55000000000000004">
      <c r="K324" s="68" t="str">
        <f t="shared" si="17"/>
        <v/>
      </c>
      <c r="L324" s="63" t="str">
        <f t="shared" si="18"/>
        <v/>
      </c>
      <c r="M324" s="63" t="str">
        <f t="shared" si="19"/>
        <v/>
      </c>
    </row>
    <row r="325" spans="11:13" x14ac:dyDescent="0.55000000000000004">
      <c r="K325" s="68" t="str">
        <f t="shared" si="17"/>
        <v/>
      </c>
      <c r="L325" s="63" t="str">
        <f t="shared" si="18"/>
        <v/>
      </c>
      <c r="M325" s="63" t="str">
        <f t="shared" si="19"/>
        <v/>
      </c>
    </row>
    <row r="326" spans="11:13" x14ac:dyDescent="0.55000000000000004">
      <c r="K326" s="68" t="str">
        <f t="shared" ref="K326:K389" si="20">IF(AND(A326="", F326=""), "", IF(A326=F326, A326, "Discrepancy"))</f>
        <v/>
      </c>
      <c r="L326" s="63" t="str">
        <f t="shared" ref="L326:L389" si="21">IF(AND(A326="", F326=""), "", D326+I326)</f>
        <v/>
      </c>
      <c r="M326" s="63" t="str">
        <f t="shared" ref="M326:M389" si="22">IF(OR(B326="", G326=""), "", E326+J326)</f>
        <v/>
      </c>
    </row>
    <row r="327" spans="11:13" x14ac:dyDescent="0.55000000000000004">
      <c r="K327" s="68" t="str">
        <f t="shared" si="20"/>
        <v/>
      </c>
      <c r="L327" s="63" t="str">
        <f t="shared" si="21"/>
        <v/>
      </c>
      <c r="M327" s="63" t="str">
        <f t="shared" si="22"/>
        <v/>
      </c>
    </row>
    <row r="328" spans="11:13" x14ac:dyDescent="0.55000000000000004">
      <c r="K328" s="68" t="str">
        <f t="shared" si="20"/>
        <v/>
      </c>
      <c r="L328" s="63" t="str">
        <f t="shared" si="21"/>
        <v/>
      </c>
      <c r="M328" s="63" t="str">
        <f t="shared" si="22"/>
        <v/>
      </c>
    </row>
    <row r="329" spans="11:13" x14ac:dyDescent="0.55000000000000004">
      <c r="K329" s="68" t="str">
        <f t="shared" si="20"/>
        <v/>
      </c>
      <c r="L329" s="63" t="str">
        <f t="shared" si="21"/>
        <v/>
      </c>
      <c r="M329" s="63" t="str">
        <f t="shared" si="22"/>
        <v/>
      </c>
    </row>
    <row r="330" spans="11:13" x14ac:dyDescent="0.55000000000000004">
      <c r="K330" s="68" t="str">
        <f t="shared" si="20"/>
        <v/>
      </c>
      <c r="L330" s="63" t="str">
        <f t="shared" si="21"/>
        <v/>
      </c>
      <c r="M330" s="63" t="str">
        <f t="shared" si="22"/>
        <v/>
      </c>
    </row>
    <row r="331" spans="11:13" x14ac:dyDescent="0.55000000000000004">
      <c r="K331" s="68" t="str">
        <f t="shared" si="20"/>
        <v/>
      </c>
      <c r="L331" s="63" t="str">
        <f t="shared" si="21"/>
        <v/>
      </c>
      <c r="M331" s="63" t="str">
        <f t="shared" si="22"/>
        <v/>
      </c>
    </row>
    <row r="332" spans="11:13" x14ac:dyDescent="0.55000000000000004">
      <c r="K332" s="68" t="str">
        <f t="shared" si="20"/>
        <v/>
      </c>
      <c r="L332" s="63" t="str">
        <f t="shared" si="21"/>
        <v/>
      </c>
      <c r="M332" s="63" t="str">
        <f t="shared" si="22"/>
        <v/>
      </c>
    </row>
    <row r="333" spans="11:13" x14ac:dyDescent="0.55000000000000004">
      <c r="K333" s="68" t="str">
        <f t="shared" si="20"/>
        <v/>
      </c>
      <c r="L333" s="63" t="str">
        <f t="shared" si="21"/>
        <v/>
      </c>
      <c r="M333" s="63" t="str">
        <f t="shared" si="22"/>
        <v/>
      </c>
    </row>
    <row r="334" spans="11:13" x14ac:dyDescent="0.55000000000000004">
      <c r="K334" s="68" t="str">
        <f t="shared" si="20"/>
        <v/>
      </c>
      <c r="L334" s="63" t="str">
        <f t="shared" si="21"/>
        <v/>
      </c>
      <c r="M334" s="63" t="str">
        <f t="shared" si="22"/>
        <v/>
      </c>
    </row>
    <row r="335" spans="11:13" x14ac:dyDescent="0.55000000000000004">
      <c r="K335" s="68" t="str">
        <f t="shared" si="20"/>
        <v/>
      </c>
      <c r="L335" s="63" t="str">
        <f t="shared" si="21"/>
        <v/>
      </c>
      <c r="M335" s="63" t="str">
        <f t="shared" si="22"/>
        <v/>
      </c>
    </row>
    <row r="336" spans="11:13" x14ac:dyDescent="0.55000000000000004">
      <c r="K336" s="68" t="str">
        <f t="shared" si="20"/>
        <v/>
      </c>
      <c r="L336" s="63" t="str">
        <f t="shared" si="21"/>
        <v/>
      </c>
      <c r="M336" s="63" t="str">
        <f t="shared" si="22"/>
        <v/>
      </c>
    </row>
    <row r="337" spans="11:13" x14ac:dyDescent="0.55000000000000004">
      <c r="K337" s="68" t="str">
        <f t="shared" si="20"/>
        <v/>
      </c>
      <c r="L337" s="63" t="str">
        <f t="shared" si="21"/>
        <v/>
      </c>
      <c r="M337" s="63" t="str">
        <f t="shared" si="22"/>
        <v/>
      </c>
    </row>
    <row r="338" spans="11:13" x14ac:dyDescent="0.55000000000000004">
      <c r="K338" s="68" t="str">
        <f t="shared" si="20"/>
        <v/>
      </c>
      <c r="L338" s="63" t="str">
        <f t="shared" si="21"/>
        <v/>
      </c>
      <c r="M338" s="63" t="str">
        <f t="shared" si="22"/>
        <v/>
      </c>
    </row>
    <row r="339" spans="11:13" x14ac:dyDescent="0.55000000000000004">
      <c r="K339" s="68" t="str">
        <f t="shared" si="20"/>
        <v/>
      </c>
      <c r="L339" s="63" t="str">
        <f t="shared" si="21"/>
        <v/>
      </c>
      <c r="M339" s="63" t="str">
        <f t="shared" si="22"/>
        <v/>
      </c>
    </row>
    <row r="340" spans="11:13" x14ac:dyDescent="0.55000000000000004">
      <c r="K340" s="68" t="str">
        <f t="shared" si="20"/>
        <v/>
      </c>
      <c r="L340" s="63" t="str">
        <f t="shared" si="21"/>
        <v/>
      </c>
      <c r="M340" s="63" t="str">
        <f t="shared" si="22"/>
        <v/>
      </c>
    </row>
    <row r="341" spans="11:13" x14ac:dyDescent="0.55000000000000004">
      <c r="K341" s="68" t="str">
        <f t="shared" si="20"/>
        <v/>
      </c>
      <c r="L341" s="63" t="str">
        <f t="shared" si="21"/>
        <v/>
      </c>
      <c r="M341" s="63" t="str">
        <f t="shared" si="22"/>
        <v/>
      </c>
    </row>
    <row r="342" spans="11:13" x14ac:dyDescent="0.55000000000000004">
      <c r="K342" s="68" t="str">
        <f t="shared" si="20"/>
        <v/>
      </c>
      <c r="L342" s="63" t="str">
        <f t="shared" si="21"/>
        <v/>
      </c>
      <c r="M342" s="63" t="str">
        <f t="shared" si="22"/>
        <v/>
      </c>
    </row>
    <row r="343" spans="11:13" x14ac:dyDescent="0.55000000000000004">
      <c r="K343" s="68" t="str">
        <f t="shared" si="20"/>
        <v/>
      </c>
      <c r="L343" s="63" t="str">
        <f t="shared" si="21"/>
        <v/>
      </c>
      <c r="M343" s="63" t="str">
        <f t="shared" si="22"/>
        <v/>
      </c>
    </row>
    <row r="344" spans="11:13" x14ac:dyDescent="0.55000000000000004">
      <c r="K344" s="68" t="str">
        <f t="shared" si="20"/>
        <v/>
      </c>
      <c r="L344" s="63" t="str">
        <f t="shared" si="21"/>
        <v/>
      </c>
      <c r="M344" s="63" t="str">
        <f t="shared" si="22"/>
        <v/>
      </c>
    </row>
    <row r="345" spans="11:13" x14ac:dyDescent="0.55000000000000004">
      <c r="K345" s="68" t="str">
        <f t="shared" si="20"/>
        <v/>
      </c>
      <c r="L345" s="63" t="str">
        <f t="shared" si="21"/>
        <v/>
      </c>
      <c r="M345" s="63" t="str">
        <f t="shared" si="22"/>
        <v/>
      </c>
    </row>
    <row r="346" spans="11:13" x14ac:dyDescent="0.55000000000000004">
      <c r="K346" s="68" t="str">
        <f t="shared" si="20"/>
        <v/>
      </c>
      <c r="L346" s="63" t="str">
        <f t="shared" si="21"/>
        <v/>
      </c>
      <c r="M346" s="63" t="str">
        <f t="shared" si="22"/>
        <v/>
      </c>
    </row>
    <row r="347" spans="11:13" x14ac:dyDescent="0.55000000000000004">
      <c r="K347" s="68" t="str">
        <f t="shared" si="20"/>
        <v/>
      </c>
      <c r="L347" s="63" t="str">
        <f t="shared" si="21"/>
        <v/>
      </c>
      <c r="M347" s="63" t="str">
        <f t="shared" si="22"/>
        <v/>
      </c>
    </row>
    <row r="348" spans="11:13" x14ac:dyDescent="0.55000000000000004">
      <c r="K348" s="68" t="str">
        <f t="shared" si="20"/>
        <v/>
      </c>
      <c r="L348" s="63" t="str">
        <f t="shared" si="21"/>
        <v/>
      </c>
      <c r="M348" s="63" t="str">
        <f t="shared" si="22"/>
        <v/>
      </c>
    </row>
    <row r="349" spans="11:13" x14ac:dyDescent="0.55000000000000004">
      <c r="K349" s="68" t="str">
        <f t="shared" si="20"/>
        <v/>
      </c>
      <c r="L349" s="63" t="str">
        <f t="shared" si="21"/>
        <v/>
      </c>
      <c r="M349" s="63" t="str">
        <f t="shared" si="22"/>
        <v/>
      </c>
    </row>
    <row r="350" spans="11:13" x14ac:dyDescent="0.55000000000000004">
      <c r="K350" s="68" t="str">
        <f t="shared" si="20"/>
        <v/>
      </c>
      <c r="L350" s="63" t="str">
        <f t="shared" si="21"/>
        <v/>
      </c>
      <c r="M350" s="63" t="str">
        <f t="shared" si="22"/>
        <v/>
      </c>
    </row>
    <row r="351" spans="11:13" x14ac:dyDescent="0.55000000000000004">
      <c r="K351" s="68" t="str">
        <f t="shared" si="20"/>
        <v/>
      </c>
      <c r="L351" s="63" t="str">
        <f t="shared" si="21"/>
        <v/>
      </c>
      <c r="M351" s="63" t="str">
        <f t="shared" si="22"/>
        <v/>
      </c>
    </row>
    <row r="352" spans="11:13" x14ac:dyDescent="0.55000000000000004">
      <c r="K352" s="68" t="str">
        <f t="shared" si="20"/>
        <v/>
      </c>
      <c r="L352" s="63" t="str">
        <f t="shared" si="21"/>
        <v/>
      </c>
      <c r="M352" s="63" t="str">
        <f t="shared" si="22"/>
        <v/>
      </c>
    </row>
    <row r="353" spans="11:13" x14ac:dyDescent="0.55000000000000004">
      <c r="K353" s="68" t="str">
        <f t="shared" si="20"/>
        <v/>
      </c>
      <c r="L353" s="63" t="str">
        <f t="shared" si="21"/>
        <v/>
      </c>
      <c r="M353" s="63" t="str">
        <f t="shared" si="22"/>
        <v/>
      </c>
    </row>
    <row r="354" spans="11:13" x14ac:dyDescent="0.55000000000000004">
      <c r="K354" s="68" t="str">
        <f t="shared" si="20"/>
        <v/>
      </c>
      <c r="L354" s="63" t="str">
        <f t="shared" si="21"/>
        <v/>
      </c>
      <c r="M354" s="63" t="str">
        <f t="shared" si="22"/>
        <v/>
      </c>
    </row>
    <row r="355" spans="11:13" x14ac:dyDescent="0.55000000000000004">
      <c r="K355" s="68" t="str">
        <f t="shared" si="20"/>
        <v/>
      </c>
      <c r="L355" s="63" t="str">
        <f t="shared" si="21"/>
        <v/>
      </c>
      <c r="M355" s="63" t="str">
        <f t="shared" si="22"/>
        <v/>
      </c>
    </row>
    <row r="356" spans="11:13" x14ac:dyDescent="0.55000000000000004">
      <c r="K356" s="68" t="str">
        <f t="shared" si="20"/>
        <v/>
      </c>
      <c r="L356" s="63" t="str">
        <f t="shared" si="21"/>
        <v/>
      </c>
      <c r="M356" s="63" t="str">
        <f t="shared" si="22"/>
        <v/>
      </c>
    </row>
    <row r="357" spans="11:13" x14ac:dyDescent="0.55000000000000004">
      <c r="K357" s="68" t="str">
        <f t="shared" si="20"/>
        <v/>
      </c>
      <c r="L357" s="63" t="str">
        <f t="shared" si="21"/>
        <v/>
      </c>
      <c r="M357" s="63" t="str">
        <f t="shared" si="22"/>
        <v/>
      </c>
    </row>
    <row r="358" spans="11:13" x14ac:dyDescent="0.55000000000000004">
      <c r="K358" s="68" t="str">
        <f t="shared" si="20"/>
        <v/>
      </c>
      <c r="L358" s="63" t="str">
        <f t="shared" si="21"/>
        <v/>
      </c>
      <c r="M358" s="63" t="str">
        <f t="shared" si="22"/>
        <v/>
      </c>
    </row>
    <row r="359" spans="11:13" x14ac:dyDescent="0.55000000000000004">
      <c r="K359" s="68" t="str">
        <f t="shared" si="20"/>
        <v/>
      </c>
      <c r="L359" s="63" t="str">
        <f t="shared" si="21"/>
        <v/>
      </c>
      <c r="M359" s="63" t="str">
        <f t="shared" si="22"/>
        <v/>
      </c>
    </row>
    <row r="360" spans="11:13" x14ac:dyDescent="0.55000000000000004">
      <c r="K360" s="68" t="str">
        <f t="shared" si="20"/>
        <v/>
      </c>
      <c r="L360" s="63" t="str">
        <f t="shared" si="21"/>
        <v/>
      </c>
      <c r="M360" s="63" t="str">
        <f t="shared" si="22"/>
        <v/>
      </c>
    </row>
    <row r="361" spans="11:13" x14ac:dyDescent="0.55000000000000004">
      <c r="K361" s="68" t="str">
        <f t="shared" si="20"/>
        <v/>
      </c>
      <c r="L361" s="63" t="str">
        <f t="shared" si="21"/>
        <v/>
      </c>
      <c r="M361" s="63" t="str">
        <f t="shared" si="22"/>
        <v/>
      </c>
    </row>
    <row r="362" spans="11:13" x14ac:dyDescent="0.55000000000000004">
      <c r="K362" s="68" t="str">
        <f t="shared" si="20"/>
        <v/>
      </c>
      <c r="L362" s="63" t="str">
        <f t="shared" si="21"/>
        <v/>
      </c>
      <c r="M362" s="63" t="str">
        <f t="shared" si="22"/>
        <v/>
      </c>
    </row>
    <row r="363" spans="11:13" x14ac:dyDescent="0.55000000000000004">
      <c r="K363" s="68" t="str">
        <f t="shared" si="20"/>
        <v/>
      </c>
      <c r="L363" s="63" t="str">
        <f t="shared" si="21"/>
        <v/>
      </c>
      <c r="M363" s="63" t="str">
        <f t="shared" si="22"/>
        <v/>
      </c>
    </row>
    <row r="364" spans="11:13" x14ac:dyDescent="0.55000000000000004">
      <c r="K364" s="68" t="str">
        <f t="shared" si="20"/>
        <v/>
      </c>
      <c r="L364" s="63" t="str">
        <f t="shared" si="21"/>
        <v/>
      </c>
      <c r="M364" s="63" t="str">
        <f t="shared" si="22"/>
        <v/>
      </c>
    </row>
    <row r="365" spans="11:13" x14ac:dyDescent="0.55000000000000004">
      <c r="K365" s="68" t="str">
        <f t="shared" si="20"/>
        <v/>
      </c>
      <c r="L365" s="63" t="str">
        <f t="shared" si="21"/>
        <v/>
      </c>
      <c r="M365" s="63" t="str">
        <f t="shared" si="22"/>
        <v/>
      </c>
    </row>
    <row r="366" spans="11:13" x14ac:dyDescent="0.55000000000000004">
      <c r="K366" s="68" t="str">
        <f t="shared" si="20"/>
        <v/>
      </c>
      <c r="L366" s="63" t="str">
        <f t="shared" si="21"/>
        <v/>
      </c>
      <c r="M366" s="63" t="str">
        <f t="shared" si="22"/>
        <v/>
      </c>
    </row>
    <row r="367" spans="11:13" x14ac:dyDescent="0.55000000000000004">
      <c r="K367" s="68" t="str">
        <f t="shared" si="20"/>
        <v/>
      </c>
      <c r="L367" s="63" t="str">
        <f t="shared" si="21"/>
        <v/>
      </c>
      <c r="M367" s="63" t="str">
        <f t="shared" si="22"/>
        <v/>
      </c>
    </row>
    <row r="368" spans="11:13" x14ac:dyDescent="0.55000000000000004">
      <c r="K368" s="68" t="str">
        <f t="shared" si="20"/>
        <v/>
      </c>
      <c r="L368" s="63" t="str">
        <f t="shared" si="21"/>
        <v/>
      </c>
      <c r="M368" s="63" t="str">
        <f t="shared" si="22"/>
        <v/>
      </c>
    </row>
    <row r="369" spans="11:13" x14ac:dyDescent="0.55000000000000004">
      <c r="K369" s="68" t="str">
        <f t="shared" si="20"/>
        <v/>
      </c>
      <c r="L369" s="63" t="str">
        <f t="shared" si="21"/>
        <v/>
      </c>
      <c r="M369" s="63" t="str">
        <f t="shared" si="22"/>
        <v/>
      </c>
    </row>
    <row r="370" spans="11:13" x14ac:dyDescent="0.55000000000000004">
      <c r="K370" s="68" t="str">
        <f t="shared" si="20"/>
        <v/>
      </c>
      <c r="L370" s="63" t="str">
        <f t="shared" si="21"/>
        <v/>
      </c>
      <c r="M370" s="63" t="str">
        <f t="shared" si="22"/>
        <v/>
      </c>
    </row>
    <row r="371" spans="11:13" x14ac:dyDescent="0.55000000000000004">
      <c r="K371" s="68" t="str">
        <f t="shared" si="20"/>
        <v/>
      </c>
      <c r="L371" s="63" t="str">
        <f t="shared" si="21"/>
        <v/>
      </c>
      <c r="M371" s="63" t="str">
        <f t="shared" si="22"/>
        <v/>
      </c>
    </row>
    <row r="372" spans="11:13" x14ac:dyDescent="0.55000000000000004">
      <c r="K372" s="68" t="str">
        <f t="shared" si="20"/>
        <v/>
      </c>
      <c r="L372" s="63" t="str">
        <f t="shared" si="21"/>
        <v/>
      </c>
      <c r="M372" s="63" t="str">
        <f t="shared" si="22"/>
        <v/>
      </c>
    </row>
    <row r="373" spans="11:13" x14ac:dyDescent="0.55000000000000004">
      <c r="K373" s="68" t="str">
        <f t="shared" si="20"/>
        <v/>
      </c>
      <c r="L373" s="63" t="str">
        <f t="shared" si="21"/>
        <v/>
      </c>
      <c r="M373" s="63" t="str">
        <f t="shared" si="22"/>
        <v/>
      </c>
    </row>
    <row r="374" spans="11:13" x14ac:dyDescent="0.55000000000000004">
      <c r="K374" s="68" t="str">
        <f t="shared" si="20"/>
        <v/>
      </c>
      <c r="L374" s="63" t="str">
        <f t="shared" si="21"/>
        <v/>
      </c>
      <c r="M374" s="63" t="str">
        <f t="shared" si="22"/>
        <v/>
      </c>
    </row>
    <row r="375" spans="11:13" x14ac:dyDescent="0.55000000000000004">
      <c r="K375" s="68" t="str">
        <f t="shared" si="20"/>
        <v/>
      </c>
      <c r="L375" s="63" t="str">
        <f t="shared" si="21"/>
        <v/>
      </c>
      <c r="M375" s="63" t="str">
        <f t="shared" si="22"/>
        <v/>
      </c>
    </row>
    <row r="376" spans="11:13" x14ac:dyDescent="0.55000000000000004">
      <c r="K376" s="68" t="str">
        <f t="shared" si="20"/>
        <v/>
      </c>
      <c r="L376" s="63" t="str">
        <f t="shared" si="21"/>
        <v/>
      </c>
      <c r="M376" s="63" t="str">
        <f t="shared" si="22"/>
        <v/>
      </c>
    </row>
    <row r="377" spans="11:13" x14ac:dyDescent="0.55000000000000004">
      <c r="K377" s="68" t="str">
        <f t="shared" si="20"/>
        <v/>
      </c>
      <c r="L377" s="63" t="str">
        <f t="shared" si="21"/>
        <v/>
      </c>
      <c r="M377" s="63" t="str">
        <f t="shared" si="22"/>
        <v/>
      </c>
    </row>
    <row r="378" spans="11:13" x14ac:dyDescent="0.55000000000000004">
      <c r="K378" s="68" t="str">
        <f t="shared" si="20"/>
        <v/>
      </c>
      <c r="L378" s="63" t="str">
        <f t="shared" si="21"/>
        <v/>
      </c>
      <c r="M378" s="63" t="str">
        <f t="shared" si="22"/>
        <v/>
      </c>
    </row>
    <row r="379" spans="11:13" x14ac:dyDescent="0.55000000000000004">
      <c r="K379" s="68" t="str">
        <f t="shared" si="20"/>
        <v/>
      </c>
      <c r="L379" s="63" t="str">
        <f t="shared" si="21"/>
        <v/>
      </c>
      <c r="M379" s="63" t="str">
        <f t="shared" si="22"/>
        <v/>
      </c>
    </row>
    <row r="380" spans="11:13" x14ac:dyDescent="0.55000000000000004">
      <c r="K380" s="68" t="str">
        <f t="shared" si="20"/>
        <v/>
      </c>
      <c r="L380" s="63" t="str">
        <f t="shared" si="21"/>
        <v/>
      </c>
      <c r="M380" s="63" t="str">
        <f t="shared" si="22"/>
        <v/>
      </c>
    </row>
    <row r="381" spans="11:13" x14ac:dyDescent="0.55000000000000004">
      <c r="K381" s="68" t="str">
        <f t="shared" si="20"/>
        <v/>
      </c>
      <c r="L381" s="63" t="str">
        <f t="shared" si="21"/>
        <v/>
      </c>
      <c r="M381" s="63" t="str">
        <f t="shared" si="22"/>
        <v/>
      </c>
    </row>
    <row r="382" spans="11:13" x14ac:dyDescent="0.55000000000000004">
      <c r="K382" s="68" t="str">
        <f t="shared" si="20"/>
        <v/>
      </c>
      <c r="L382" s="63" t="str">
        <f t="shared" si="21"/>
        <v/>
      </c>
      <c r="M382" s="63" t="str">
        <f t="shared" si="22"/>
        <v/>
      </c>
    </row>
    <row r="383" spans="11:13" x14ac:dyDescent="0.55000000000000004">
      <c r="K383" s="68" t="str">
        <f t="shared" si="20"/>
        <v/>
      </c>
      <c r="L383" s="63" t="str">
        <f t="shared" si="21"/>
        <v/>
      </c>
      <c r="M383" s="63" t="str">
        <f t="shared" si="22"/>
        <v/>
      </c>
    </row>
    <row r="384" spans="11:13" x14ac:dyDescent="0.55000000000000004">
      <c r="K384" s="68" t="str">
        <f t="shared" si="20"/>
        <v/>
      </c>
      <c r="L384" s="63" t="str">
        <f t="shared" si="21"/>
        <v/>
      </c>
      <c r="M384" s="63" t="str">
        <f t="shared" si="22"/>
        <v/>
      </c>
    </row>
    <row r="385" spans="11:13" x14ac:dyDescent="0.55000000000000004">
      <c r="K385" s="68" t="str">
        <f t="shared" si="20"/>
        <v/>
      </c>
      <c r="L385" s="63" t="str">
        <f t="shared" si="21"/>
        <v/>
      </c>
      <c r="M385" s="63" t="str">
        <f t="shared" si="22"/>
        <v/>
      </c>
    </row>
    <row r="386" spans="11:13" x14ac:dyDescent="0.55000000000000004">
      <c r="K386" s="68" t="str">
        <f t="shared" si="20"/>
        <v/>
      </c>
      <c r="L386" s="63" t="str">
        <f t="shared" si="21"/>
        <v/>
      </c>
      <c r="M386" s="63" t="str">
        <f t="shared" si="22"/>
        <v/>
      </c>
    </row>
    <row r="387" spans="11:13" x14ac:dyDescent="0.55000000000000004">
      <c r="K387" s="68" t="str">
        <f t="shared" si="20"/>
        <v/>
      </c>
      <c r="L387" s="63" t="str">
        <f t="shared" si="21"/>
        <v/>
      </c>
      <c r="M387" s="63" t="str">
        <f t="shared" si="22"/>
        <v/>
      </c>
    </row>
    <row r="388" spans="11:13" x14ac:dyDescent="0.55000000000000004">
      <c r="K388" s="68" t="str">
        <f t="shared" si="20"/>
        <v/>
      </c>
      <c r="L388" s="63" t="str">
        <f t="shared" si="21"/>
        <v/>
      </c>
      <c r="M388" s="63" t="str">
        <f t="shared" si="22"/>
        <v/>
      </c>
    </row>
    <row r="389" spans="11:13" x14ac:dyDescent="0.55000000000000004">
      <c r="K389" s="68" t="str">
        <f t="shared" si="20"/>
        <v/>
      </c>
      <c r="L389" s="63" t="str">
        <f t="shared" si="21"/>
        <v/>
      </c>
      <c r="M389" s="63" t="str">
        <f t="shared" si="22"/>
        <v/>
      </c>
    </row>
    <row r="390" spans="11:13" x14ac:dyDescent="0.55000000000000004">
      <c r="K390" s="68" t="str">
        <f t="shared" ref="K390:K453" si="23">IF(AND(A390="", F390=""), "", IF(A390=F390, A390, "Discrepancy"))</f>
        <v/>
      </c>
      <c r="L390" s="63" t="str">
        <f t="shared" ref="L390:L453" si="24">IF(AND(A390="", F390=""), "", D390+I390)</f>
        <v/>
      </c>
      <c r="M390" s="63" t="str">
        <f t="shared" ref="M390:M453" si="25">IF(OR(B390="", G390=""), "", E390+J390)</f>
        <v/>
      </c>
    </row>
    <row r="391" spans="11:13" x14ac:dyDescent="0.55000000000000004">
      <c r="K391" s="68" t="str">
        <f t="shared" si="23"/>
        <v/>
      </c>
      <c r="L391" s="63" t="str">
        <f t="shared" si="24"/>
        <v/>
      </c>
      <c r="M391" s="63" t="str">
        <f t="shared" si="25"/>
        <v/>
      </c>
    </row>
    <row r="392" spans="11:13" x14ac:dyDescent="0.55000000000000004">
      <c r="K392" s="68" t="str">
        <f t="shared" si="23"/>
        <v/>
      </c>
      <c r="L392" s="63" t="str">
        <f t="shared" si="24"/>
        <v/>
      </c>
      <c r="M392" s="63" t="str">
        <f t="shared" si="25"/>
        <v/>
      </c>
    </row>
    <row r="393" spans="11:13" x14ac:dyDescent="0.55000000000000004">
      <c r="K393" s="68" t="str">
        <f t="shared" si="23"/>
        <v/>
      </c>
      <c r="L393" s="63" t="str">
        <f t="shared" si="24"/>
        <v/>
      </c>
      <c r="M393" s="63" t="str">
        <f t="shared" si="25"/>
        <v/>
      </c>
    </row>
    <row r="394" spans="11:13" x14ac:dyDescent="0.55000000000000004">
      <c r="K394" s="68" t="str">
        <f t="shared" si="23"/>
        <v/>
      </c>
      <c r="L394" s="63" t="str">
        <f t="shared" si="24"/>
        <v/>
      </c>
      <c r="M394" s="63" t="str">
        <f t="shared" si="25"/>
        <v/>
      </c>
    </row>
    <row r="395" spans="11:13" x14ac:dyDescent="0.55000000000000004">
      <c r="K395" s="68" t="str">
        <f t="shared" si="23"/>
        <v/>
      </c>
      <c r="L395" s="63" t="str">
        <f t="shared" si="24"/>
        <v/>
      </c>
      <c r="M395" s="63" t="str">
        <f t="shared" si="25"/>
        <v/>
      </c>
    </row>
    <row r="396" spans="11:13" x14ac:dyDescent="0.55000000000000004">
      <c r="K396" s="68" t="str">
        <f t="shared" si="23"/>
        <v/>
      </c>
      <c r="L396" s="63" t="str">
        <f t="shared" si="24"/>
        <v/>
      </c>
      <c r="M396" s="63" t="str">
        <f t="shared" si="25"/>
        <v/>
      </c>
    </row>
    <row r="397" spans="11:13" x14ac:dyDescent="0.55000000000000004">
      <c r="K397" s="68" t="str">
        <f t="shared" si="23"/>
        <v/>
      </c>
      <c r="L397" s="63" t="str">
        <f t="shared" si="24"/>
        <v/>
      </c>
      <c r="M397" s="63" t="str">
        <f t="shared" si="25"/>
        <v/>
      </c>
    </row>
    <row r="398" spans="11:13" x14ac:dyDescent="0.55000000000000004">
      <c r="K398" s="68" t="str">
        <f t="shared" si="23"/>
        <v/>
      </c>
      <c r="L398" s="63" t="str">
        <f t="shared" si="24"/>
        <v/>
      </c>
      <c r="M398" s="63" t="str">
        <f t="shared" si="25"/>
        <v/>
      </c>
    </row>
    <row r="399" spans="11:13" x14ac:dyDescent="0.55000000000000004">
      <c r="K399" s="68" t="str">
        <f t="shared" si="23"/>
        <v/>
      </c>
      <c r="L399" s="63" t="str">
        <f t="shared" si="24"/>
        <v/>
      </c>
      <c r="M399" s="63" t="str">
        <f t="shared" si="25"/>
        <v/>
      </c>
    </row>
    <row r="400" spans="11:13" x14ac:dyDescent="0.55000000000000004">
      <c r="K400" s="68" t="str">
        <f t="shared" si="23"/>
        <v/>
      </c>
      <c r="L400" s="63" t="str">
        <f t="shared" si="24"/>
        <v/>
      </c>
      <c r="M400" s="63" t="str">
        <f t="shared" si="25"/>
        <v/>
      </c>
    </row>
    <row r="401" spans="11:13" x14ac:dyDescent="0.55000000000000004">
      <c r="K401" s="68" t="str">
        <f t="shared" si="23"/>
        <v/>
      </c>
      <c r="L401" s="63" t="str">
        <f t="shared" si="24"/>
        <v/>
      </c>
      <c r="M401" s="63" t="str">
        <f t="shared" si="25"/>
        <v/>
      </c>
    </row>
    <row r="402" spans="11:13" x14ac:dyDescent="0.55000000000000004">
      <c r="K402" s="68" t="str">
        <f t="shared" si="23"/>
        <v/>
      </c>
      <c r="L402" s="63" t="str">
        <f t="shared" si="24"/>
        <v/>
      </c>
      <c r="M402" s="63" t="str">
        <f t="shared" si="25"/>
        <v/>
      </c>
    </row>
    <row r="403" spans="11:13" x14ac:dyDescent="0.55000000000000004">
      <c r="K403" s="68" t="str">
        <f t="shared" si="23"/>
        <v/>
      </c>
      <c r="L403" s="63" t="str">
        <f t="shared" si="24"/>
        <v/>
      </c>
      <c r="M403" s="63" t="str">
        <f t="shared" si="25"/>
        <v/>
      </c>
    </row>
    <row r="404" spans="11:13" x14ac:dyDescent="0.55000000000000004">
      <c r="K404" s="68" t="str">
        <f t="shared" si="23"/>
        <v/>
      </c>
      <c r="L404" s="63" t="str">
        <f t="shared" si="24"/>
        <v/>
      </c>
      <c r="M404" s="63" t="str">
        <f t="shared" si="25"/>
        <v/>
      </c>
    </row>
    <row r="405" spans="11:13" x14ac:dyDescent="0.55000000000000004">
      <c r="K405" s="68" t="str">
        <f t="shared" si="23"/>
        <v/>
      </c>
      <c r="L405" s="63" t="str">
        <f t="shared" si="24"/>
        <v/>
      </c>
      <c r="M405" s="63" t="str">
        <f t="shared" si="25"/>
        <v/>
      </c>
    </row>
    <row r="406" spans="11:13" x14ac:dyDescent="0.55000000000000004">
      <c r="K406" s="68" t="str">
        <f t="shared" si="23"/>
        <v/>
      </c>
      <c r="L406" s="63" t="str">
        <f t="shared" si="24"/>
        <v/>
      </c>
      <c r="M406" s="63" t="str">
        <f t="shared" si="25"/>
        <v/>
      </c>
    </row>
    <row r="407" spans="11:13" x14ac:dyDescent="0.55000000000000004">
      <c r="K407" s="68" t="str">
        <f t="shared" si="23"/>
        <v/>
      </c>
      <c r="L407" s="63" t="str">
        <f t="shared" si="24"/>
        <v/>
      </c>
      <c r="M407" s="63" t="str">
        <f t="shared" si="25"/>
        <v/>
      </c>
    </row>
    <row r="408" spans="11:13" x14ac:dyDescent="0.55000000000000004">
      <c r="K408" s="68" t="str">
        <f t="shared" si="23"/>
        <v/>
      </c>
      <c r="L408" s="63" t="str">
        <f t="shared" si="24"/>
        <v/>
      </c>
      <c r="M408" s="63" t="str">
        <f t="shared" si="25"/>
        <v/>
      </c>
    </row>
    <row r="409" spans="11:13" x14ac:dyDescent="0.55000000000000004">
      <c r="K409" s="68" t="str">
        <f t="shared" si="23"/>
        <v/>
      </c>
      <c r="L409" s="63" t="str">
        <f t="shared" si="24"/>
        <v/>
      </c>
      <c r="M409" s="63" t="str">
        <f t="shared" si="25"/>
        <v/>
      </c>
    </row>
    <row r="410" spans="11:13" x14ac:dyDescent="0.55000000000000004">
      <c r="K410" s="68" t="str">
        <f t="shared" si="23"/>
        <v/>
      </c>
      <c r="L410" s="63" t="str">
        <f t="shared" si="24"/>
        <v/>
      </c>
      <c r="M410" s="63" t="str">
        <f t="shared" si="25"/>
        <v/>
      </c>
    </row>
    <row r="411" spans="11:13" x14ac:dyDescent="0.55000000000000004">
      <c r="K411" s="68" t="str">
        <f t="shared" si="23"/>
        <v/>
      </c>
      <c r="L411" s="63" t="str">
        <f t="shared" si="24"/>
        <v/>
      </c>
      <c r="M411" s="63" t="str">
        <f t="shared" si="25"/>
        <v/>
      </c>
    </row>
    <row r="412" spans="11:13" x14ac:dyDescent="0.55000000000000004">
      <c r="K412" s="68" t="str">
        <f t="shared" si="23"/>
        <v/>
      </c>
      <c r="L412" s="63" t="str">
        <f t="shared" si="24"/>
        <v/>
      </c>
      <c r="M412" s="63" t="str">
        <f t="shared" si="25"/>
        <v/>
      </c>
    </row>
    <row r="413" spans="11:13" x14ac:dyDescent="0.55000000000000004">
      <c r="K413" s="68" t="str">
        <f t="shared" si="23"/>
        <v/>
      </c>
      <c r="L413" s="63" t="str">
        <f t="shared" si="24"/>
        <v/>
      </c>
      <c r="M413" s="63" t="str">
        <f t="shared" si="25"/>
        <v/>
      </c>
    </row>
    <row r="414" spans="11:13" x14ac:dyDescent="0.55000000000000004">
      <c r="K414" s="68" t="str">
        <f t="shared" si="23"/>
        <v/>
      </c>
      <c r="L414" s="63" t="str">
        <f t="shared" si="24"/>
        <v/>
      </c>
      <c r="M414" s="63" t="str">
        <f t="shared" si="25"/>
        <v/>
      </c>
    </row>
    <row r="415" spans="11:13" x14ac:dyDescent="0.55000000000000004">
      <c r="K415" s="68" t="str">
        <f t="shared" si="23"/>
        <v/>
      </c>
      <c r="L415" s="63" t="str">
        <f t="shared" si="24"/>
        <v/>
      </c>
      <c r="M415" s="63" t="str">
        <f t="shared" si="25"/>
        <v/>
      </c>
    </row>
    <row r="416" spans="11:13" x14ac:dyDescent="0.55000000000000004">
      <c r="K416" s="68" t="str">
        <f t="shared" si="23"/>
        <v/>
      </c>
      <c r="L416" s="63" t="str">
        <f t="shared" si="24"/>
        <v/>
      </c>
      <c r="M416" s="63" t="str">
        <f t="shared" si="25"/>
        <v/>
      </c>
    </row>
    <row r="417" spans="11:13" x14ac:dyDescent="0.55000000000000004">
      <c r="K417" s="68" t="str">
        <f t="shared" si="23"/>
        <v/>
      </c>
      <c r="L417" s="63" t="str">
        <f t="shared" si="24"/>
        <v/>
      </c>
      <c r="M417" s="63" t="str">
        <f t="shared" si="25"/>
        <v/>
      </c>
    </row>
    <row r="418" spans="11:13" x14ac:dyDescent="0.55000000000000004">
      <c r="K418" s="68" t="str">
        <f t="shared" si="23"/>
        <v/>
      </c>
      <c r="L418" s="63" t="str">
        <f t="shared" si="24"/>
        <v/>
      </c>
      <c r="M418" s="63" t="str">
        <f t="shared" si="25"/>
        <v/>
      </c>
    </row>
    <row r="419" spans="11:13" x14ac:dyDescent="0.55000000000000004">
      <c r="K419" s="68" t="str">
        <f t="shared" si="23"/>
        <v/>
      </c>
      <c r="L419" s="63" t="str">
        <f t="shared" si="24"/>
        <v/>
      </c>
      <c r="M419" s="63" t="str">
        <f t="shared" si="25"/>
        <v/>
      </c>
    </row>
    <row r="420" spans="11:13" x14ac:dyDescent="0.55000000000000004">
      <c r="K420" s="68" t="str">
        <f t="shared" si="23"/>
        <v/>
      </c>
      <c r="L420" s="63" t="str">
        <f t="shared" si="24"/>
        <v/>
      </c>
      <c r="M420" s="63" t="str">
        <f t="shared" si="25"/>
        <v/>
      </c>
    </row>
    <row r="421" spans="11:13" x14ac:dyDescent="0.55000000000000004">
      <c r="K421" s="68" t="str">
        <f t="shared" si="23"/>
        <v/>
      </c>
      <c r="L421" s="63" t="str">
        <f t="shared" si="24"/>
        <v/>
      </c>
      <c r="M421" s="63" t="str">
        <f t="shared" si="25"/>
        <v/>
      </c>
    </row>
    <row r="422" spans="11:13" x14ac:dyDescent="0.55000000000000004">
      <c r="K422" s="68" t="str">
        <f t="shared" si="23"/>
        <v/>
      </c>
      <c r="L422" s="63" t="str">
        <f t="shared" si="24"/>
        <v/>
      </c>
      <c r="M422" s="63" t="str">
        <f t="shared" si="25"/>
        <v/>
      </c>
    </row>
    <row r="423" spans="11:13" x14ac:dyDescent="0.55000000000000004">
      <c r="K423" s="68" t="str">
        <f t="shared" si="23"/>
        <v/>
      </c>
      <c r="L423" s="63" t="str">
        <f t="shared" si="24"/>
        <v/>
      </c>
      <c r="M423" s="63" t="str">
        <f t="shared" si="25"/>
        <v/>
      </c>
    </row>
    <row r="424" spans="11:13" x14ac:dyDescent="0.55000000000000004">
      <c r="K424" s="68" t="str">
        <f t="shared" si="23"/>
        <v/>
      </c>
      <c r="L424" s="63" t="str">
        <f t="shared" si="24"/>
        <v/>
      </c>
      <c r="M424" s="63" t="str">
        <f t="shared" si="25"/>
        <v/>
      </c>
    </row>
    <row r="425" spans="11:13" x14ac:dyDescent="0.55000000000000004">
      <c r="K425" s="68" t="str">
        <f t="shared" si="23"/>
        <v/>
      </c>
      <c r="L425" s="63" t="str">
        <f t="shared" si="24"/>
        <v/>
      </c>
      <c r="M425" s="63" t="str">
        <f t="shared" si="25"/>
        <v/>
      </c>
    </row>
    <row r="426" spans="11:13" x14ac:dyDescent="0.55000000000000004">
      <c r="K426" s="68" t="str">
        <f t="shared" si="23"/>
        <v/>
      </c>
      <c r="L426" s="63" t="str">
        <f t="shared" si="24"/>
        <v/>
      </c>
      <c r="M426" s="63" t="str">
        <f t="shared" si="25"/>
        <v/>
      </c>
    </row>
    <row r="427" spans="11:13" x14ac:dyDescent="0.55000000000000004">
      <c r="K427" s="68" t="str">
        <f t="shared" si="23"/>
        <v/>
      </c>
      <c r="L427" s="63" t="str">
        <f t="shared" si="24"/>
        <v/>
      </c>
      <c r="M427" s="63" t="str">
        <f t="shared" si="25"/>
        <v/>
      </c>
    </row>
    <row r="428" spans="11:13" x14ac:dyDescent="0.55000000000000004">
      <c r="K428" s="68" t="str">
        <f t="shared" si="23"/>
        <v/>
      </c>
      <c r="L428" s="63" t="str">
        <f t="shared" si="24"/>
        <v/>
      </c>
      <c r="M428" s="63" t="str">
        <f t="shared" si="25"/>
        <v/>
      </c>
    </row>
    <row r="429" spans="11:13" x14ac:dyDescent="0.55000000000000004">
      <c r="K429" s="68" t="str">
        <f t="shared" si="23"/>
        <v/>
      </c>
      <c r="L429" s="63" t="str">
        <f t="shared" si="24"/>
        <v/>
      </c>
      <c r="M429" s="63" t="str">
        <f t="shared" si="25"/>
        <v/>
      </c>
    </row>
    <row r="430" spans="11:13" x14ac:dyDescent="0.55000000000000004">
      <c r="K430" s="68" t="str">
        <f t="shared" si="23"/>
        <v/>
      </c>
      <c r="L430" s="63" t="str">
        <f t="shared" si="24"/>
        <v/>
      </c>
      <c r="M430" s="63" t="str">
        <f t="shared" si="25"/>
        <v/>
      </c>
    </row>
    <row r="431" spans="11:13" x14ac:dyDescent="0.55000000000000004">
      <c r="K431" s="68" t="str">
        <f t="shared" si="23"/>
        <v/>
      </c>
      <c r="L431" s="63" t="str">
        <f t="shared" si="24"/>
        <v/>
      </c>
      <c r="M431" s="63" t="str">
        <f t="shared" si="25"/>
        <v/>
      </c>
    </row>
    <row r="432" spans="11:13" x14ac:dyDescent="0.55000000000000004">
      <c r="K432" s="68" t="str">
        <f t="shared" si="23"/>
        <v/>
      </c>
      <c r="L432" s="63" t="str">
        <f t="shared" si="24"/>
        <v/>
      </c>
      <c r="M432" s="63" t="str">
        <f t="shared" si="25"/>
        <v/>
      </c>
    </row>
    <row r="433" spans="11:13" x14ac:dyDescent="0.55000000000000004">
      <c r="K433" s="68" t="str">
        <f t="shared" si="23"/>
        <v/>
      </c>
      <c r="L433" s="63" t="str">
        <f t="shared" si="24"/>
        <v/>
      </c>
      <c r="M433" s="63" t="str">
        <f t="shared" si="25"/>
        <v/>
      </c>
    </row>
    <row r="434" spans="11:13" x14ac:dyDescent="0.55000000000000004">
      <c r="K434" s="68" t="str">
        <f t="shared" si="23"/>
        <v/>
      </c>
      <c r="L434" s="63" t="str">
        <f t="shared" si="24"/>
        <v/>
      </c>
      <c r="M434" s="63" t="str">
        <f t="shared" si="25"/>
        <v/>
      </c>
    </row>
    <row r="435" spans="11:13" x14ac:dyDescent="0.55000000000000004">
      <c r="K435" s="68" t="str">
        <f t="shared" si="23"/>
        <v/>
      </c>
      <c r="L435" s="63" t="str">
        <f t="shared" si="24"/>
        <v/>
      </c>
      <c r="M435" s="63" t="str">
        <f t="shared" si="25"/>
        <v/>
      </c>
    </row>
    <row r="436" spans="11:13" x14ac:dyDescent="0.55000000000000004">
      <c r="K436" s="68" t="str">
        <f t="shared" si="23"/>
        <v/>
      </c>
      <c r="L436" s="63" t="str">
        <f t="shared" si="24"/>
        <v/>
      </c>
      <c r="M436" s="63" t="str">
        <f t="shared" si="25"/>
        <v/>
      </c>
    </row>
    <row r="437" spans="11:13" x14ac:dyDescent="0.55000000000000004">
      <c r="K437" s="68" t="str">
        <f t="shared" si="23"/>
        <v/>
      </c>
      <c r="L437" s="63" t="str">
        <f t="shared" si="24"/>
        <v/>
      </c>
      <c r="M437" s="63" t="str">
        <f t="shared" si="25"/>
        <v/>
      </c>
    </row>
    <row r="438" spans="11:13" x14ac:dyDescent="0.55000000000000004">
      <c r="K438" s="68" t="str">
        <f t="shared" si="23"/>
        <v/>
      </c>
      <c r="L438" s="63" t="str">
        <f t="shared" si="24"/>
        <v/>
      </c>
      <c r="M438" s="63" t="str">
        <f t="shared" si="25"/>
        <v/>
      </c>
    </row>
    <row r="439" spans="11:13" x14ac:dyDescent="0.55000000000000004">
      <c r="K439" s="68" t="str">
        <f t="shared" si="23"/>
        <v/>
      </c>
      <c r="L439" s="63" t="str">
        <f t="shared" si="24"/>
        <v/>
      </c>
      <c r="M439" s="63" t="str">
        <f t="shared" si="25"/>
        <v/>
      </c>
    </row>
    <row r="440" spans="11:13" x14ac:dyDescent="0.55000000000000004">
      <c r="K440" s="68" t="str">
        <f t="shared" si="23"/>
        <v/>
      </c>
      <c r="L440" s="63" t="str">
        <f t="shared" si="24"/>
        <v/>
      </c>
      <c r="M440" s="63" t="str">
        <f t="shared" si="25"/>
        <v/>
      </c>
    </row>
    <row r="441" spans="11:13" x14ac:dyDescent="0.55000000000000004">
      <c r="K441" s="68" t="str">
        <f t="shared" si="23"/>
        <v/>
      </c>
      <c r="L441" s="63" t="str">
        <f t="shared" si="24"/>
        <v/>
      </c>
      <c r="M441" s="63" t="str">
        <f t="shared" si="25"/>
        <v/>
      </c>
    </row>
    <row r="442" spans="11:13" x14ac:dyDescent="0.55000000000000004">
      <c r="K442" s="68" t="str">
        <f t="shared" si="23"/>
        <v/>
      </c>
      <c r="L442" s="63" t="str">
        <f t="shared" si="24"/>
        <v/>
      </c>
      <c r="M442" s="63" t="str">
        <f t="shared" si="25"/>
        <v/>
      </c>
    </row>
    <row r="443" spans="11:13" x14ac:dyDescent="0.55000000000000004">
      <c r="K443" s="68" t="str">
        <f t="shared" si="23"/>
        <v/>
      </c>
      <c r="L443" s="63" t="str">
        <f t="shared" si="24"/>
        <v/>
      </c>
      <c r="M443" s="63" t="str">
        <f t="shared" si="25"/>
        <v/>
      </c>
    </row>
    <row r="444" spans="11:13" x14ac:dyDescent="0.55000000000000004">
      <c r="K444" s="68" t="str">
        <f t="shared" si="23"/>
        <v/>
      </c>
      <c r="L444" s="63" t="str">
        <f t="shared" si="24"/>
        <v/>
      </c>
      <c r="M444" s="63" t="str">
        <f t="shared" si="25"/>
        <v/>
      </c>
    </row>
    <row r="445" spans="11:13" x14ac:dyDescent="0.55000000000000004">
      <c r="K445" s="68" t="str">
        <f t="shared" si="23"/>
        <v/>
      </c>
      <c r="L445" s="63" t="str">
        <f t="shared" si="24"/>
        <v/>
      </c>
      <c r="M445" s="63" t="str">
        <f t="shared" si="25"/>
        <v/>
      </c>
    </row>
    <row r="446" spans="11:13" x14ac:dyDescent="0.55000000000000004">
      <c r="K446" s="68" t="str">
        <f t="shared" si="23"/>
        <v/>
      </c>
      <c r="L446" s="63" t="str">
        <f t="shared" si="24"/>
        <v/>
      </c>
      <c r="M446" s="63" t="str">
        <f t="shared" si="25"/>
        <v/>
      </c>
    </row>
    <row r="447" spans="11:13" x14ac:dyDescent="0.55000000000000004">
      <c r="K447" s="68" t="str">
        <f t="shared" si="23"/>
        <v/>
      </c>
      <c r="L447" s="63" t="str">
        <f t="shared" si="24"/>
        <v/>
      </c>
      <c r="M447" s="63" t="str">
        <f t="shared" si="25"/>
        <v/>
      </c>
    </row>
    <row r="448" spans="11:13" x14ac:dyDescent="0.55000000000000004">
      <c r="K448" s="68" t="str">
        <f t="shared" si="23"/>
        <v/>
      </c>
      <c r="L448" s="63" t="str">
        <f t="shared" si="24"/>
        <v/>
      </c>
      <c r="M448" s="63" t="str">
        <f t="shared" si="25"/>
        <v/>
      </c>
    </row>
    <row r="449" spans="11:13" x14ac:dyDescent="0.55000000000000004">
      <c r="K449" s="68" t="str">
        <f t="shared" si="23"/>
        <v/>
      </c>
      <c r="L449" s="63" t="str">
        <f t="shared" si="24"/>
        <v/>
      </c>
      <c r="M449" s="63" t="str">
        <f t="shared" si="25"/>
        <v/>
      </c>
    </row>
    <row r="450" spans="11:13" x14ac:dyDescent="0.55000000000000004">
      <c r="K450" s="68" t="str">
        <f t="shared" si="23"/>
        <v/>
      </c>
      <c r="L450" s="63" t="str">
        <f t="shared" si="24"/>
        <v/>
      </c>
      <c r="M450" s="63" t="str">
        <f t="shared" si="25"/>
        <v/>
      </c>
    </row>
    <row r="451" spans="11:13" x14ac:dyDescent="0.55000000000000004">
      <c r="K451" s="68" t="str">
        <f t="shared" si="23"/>
        <v/>
      </c>
      <c r="L451" s="63" t="str">
        <f t="shared" si="24"/>
        <v/>
      </c>
      <c r="M451" s="63" t="str">
        <f t="shared" si="25"/>
        <v/>
      </c>
    </row>
    <row r="452" spans="11:13" x14ac:dyDescent="0.55000000000000004">
      <c r="K452" s="68" t="str">
        <f t="shared" si="23"/>
        <v/>
      </c>
      <c r="L452" s="63" t="str">
        <f t="shared" si="24"/>
        <v/>
      </c>
      <c r="M452" s="63" t="str">
        <f t="shared" si="25"/>
        <v/>
      </c>
    </row>
    <row r="453" spans="11:13" x14ac:dyDescent="0.55000000000000004">
      <c r="K453" s="68" t="str">
        <f t="shared" si="23"/>
        <v/>
      </c>
      <c r="L453" s="63" t="str">
        <f t="shared" si="24"/>
        <v/>
      </c>
      <c r="M453" s="63" t="str">
        <f t="shared" si="25"/>
        <v/>
      </c>
    </row>
    <row r="454" spans="11:13" x14ac:dyDescent="0.55000000000000004">
      <c r="K454" s="68" t="str">
        <f t="shared" ref="K454:K517" si="26">IF(AND(A454="", F454=""), "", IF(A454=F454, A454, "Discrepancy"))</f>
        <v/>
      </c>
      <c r="L454" s="63" t="str">
        <f t="shared" ref="L454:L517" si="27">IF(AND(A454="", F454=""), "", D454+I454)</f>
        <v/>
      </c>
      <c r="M454" s="63" t="str">
        <f t="shared" ref="M454:M517" si="28">IF(OR(B454="", G454=""), "", E454+J454)</f>
        <v/>
      </c>
    </row>
    <row r="455" spans="11:13" x14ac:dyDescent="0.55000000000000004">
      <c r="K455" s="68" t="str">
        <f t="shared" si="26"/>
        <v/>
      </c>
      <c r="L455" s="63" t="str">
        <f t="shared" si="27"/>
        <v/>
      </c>
      <c r="M455" s="63" t="str">
        <f t="shared" si="28"/>
        <v/>
      </c>
    </row>
    <row r="456" spans="11:13" x14ac:dyDescent="0.55000000000000004">
      <c r="K456" s="68" t="str">
        <f t="shared" si="26"/>
        <v/>
      </c>
      <c r="L456" s="63" t="str">
        <f t="shared" si="27"/>
        <v/>
      </c>
      <c r="M456" s="63" t="str">
        <f t="shared" si="28"/>
        <v/>
      </c>
    </row>
    <row r="457" spans="11:13" x14ac:dyDescent="0.55000000000000004">
      <c r="K457" s="68" t="str">
        <f t="shared" si="26"/>
        <v/>
      </c>
      <c r="L457" s="63" t="str">
        <f t="shared" si="27"/>
        <v/>
      </c>
      <c r="M457" s="63" t="str">
        <f t="shared" si="28"/>
        <v/>
      </c>
    </row>
    <row r="458" spans="11:13" x14ac:dyDescent="0.55000000000000004">
      <c r="K458" s="68" t="str">
        <f t="shared" si="26"/>
        <v/>
      </c>
      <c r="L458" s="63" t="str">
        <f t="shared" si="27"/>
        <v/>
      </c>
      <c r="M458" s="63" t="str">
        <f t="shared" si="28"/>
        <v/>
      </c>
    </row>
    <row r="459" spans="11:13" x14ac:dyDescent="0.55000000000000004">
      <c r="K459" s="68" t="str">
        <f t="shared" si="26"/>
        <v/>
      </c>
      <c r="L459" s="63" t="str">
        <f t="shared" si="27"/>
        <v/>
      </c>
      <c r="M459" s="63" t="str">
        <f t="shared" si="28"/>
        <v/>
      </c>
    </row>
    <row r="460" spans="11:13" x14ac:dyDescent="0.55000000000000004">
      <c r="K460" s="68" t="str">
        <f t="shared" si="26"/>
        <v/>
      </c>
      <c r="L460" s="63" t="str">
        <f t="shared" si="27"/>
        <v/>
      </c>
      <c r="M460" s="63" t="str">
        <f t="shared" si="28"/>
        <v/>
      </c>
    </row>
    <row r="461" spans="11:13" x14ac:dyDescent="0.55000000000000004">
      <c r="K461" s="68" t="str">
        <f t="shared" si="26"/>
        <v/>
      </c>
      <c r="L461" s="63" t="str">
        <f t="shared" si="27"/>
        <v/>
      </c>
      <c r="M461" s="63" t="str">
        <f t="shared" si="28"/>
        <v/>
      </c>
    </row>
    <row r="462" spans="11:13" x14ac:dyDescent="0.55000000000000004">
      <c r="K462" s="68" t="str">
        <f t="shared" si="26"/>
        <v/>
      </c>
      <c r="L462" s="63" t="str">
        <f t="shared" si="27"/>
        <v/>
      </c>
      <c r="M462" s="63" t="str">
        <f t="shared" si="28"/>
        <v/>
      </c>
    </row>
    <row r="463" spans="11:13" x14ac:dyDescent="0.55000000000000004">
      <c r="K463" s="68" t="str">
        <f t="shared" si="26"/>
        <v/>
      </c>
      <c r="L463" s="63" t="str">
        <f t="shared" si="27"/>
        <v/>
      </c>
      <c r="M463" s="63" t="str">
        <f t="shared" si="28"/>
        <v/>
      </c>
    </row>
    <row r="464" spans="11:13" x14ac:dyDescent="0.55000000000000004">
      <c r="K464" s="68" t="str">
        <f t="shared" si="26"/>
        <v/>
      </c>
      <c r="L464" s="63" t="str">
        <f t="shared" si="27"/>
        <v/>
      </c>
      <c r="M464" s="63" t="str">
        <f t="shared" si="28"/>
        <v/>
      </c>
    </row>
    <row r="465" spans="11:13" x14ac:dyDescent="0.55000000000000004">
      <c r="K465" s="68" t="str">
        <f t="shared" si="26"/>
        <v/>
      </c>
      <c r="L465" s="63" t="str">
        <f t="shared" si="27"/>
        <v/>
      </c>
      <c r="M465" s="63" t="str">
        <f t="shared" si="28"/>
        <v/>
      </c>
    </row>
    <row r="466" spans="11:13" x14ac:dyDescent="0.55000000000000004">
      <c r="K466" s="68" t="str">
        <f t="shared" si="26"/>
        <v/>
      </c>
      <c r="L466" s="63" t="str">
        <f t="shared" si="27"/>
        <v/>
      </c>
      <c r="M466" s="63" t="str">
        <f t="shared" si="28"/>
        <v/>
      </c>
    </row>
    <row r="467" spans="11:13" x14ac:dyDescent="0.55000000000000004">
      <c r="K467" s="68" t="str">
        <f t="shared" si="26"/>
        <v/>
      </c>
      <c r="L467" s="63" t="str">
        <f t="shared" si="27"/>
        <v/>
      </c>
      <c r="M467" s="63" t="str">
        <f t="shared" si="28"/>
        <v/>
      </c>
    </row>
    <row r="468" spans="11:13" x14ac:dyDescent="0.55000000000000004">
      <c r="K468" s="68" t="str">
        <f t="shared" si="26"/>
        <v/>
      </c>
      <c r="L468" s="63" t="str">
        <f t="shared" si="27"/>
        <v/>
      </c>
      <c r="M468" s="63" t="str">
        <f t="shared" si="28"/>
        <v/>
      </c>
    </row>
    <row r="469" spans="11:13" x14ac:dyDescent="0.55000000000000004">
      <c r="K469" s="68" t="str">
        <f t="shared" si="26"/>
        <v/>
      </c>
      <c r="L469" s="63" t="str">
        <f t="shared" si="27"/>
        <v/>
      </c>
      <c r="M469" s="63" t="str">
        <f t="shared" si="28"/>
        <v/>
      </c>
    </row>
    <row r="470" spans="11:13" x14ac:dyDescent="0.55000000000000004">
      <c r="K470" s="68" t="str">
        <f t="shared" si="26"/>
        <v/>
      </c>
      <c r="L470" s="63" t="str">
        <f t="shared" si="27"/>
        <v/>
      </c>
      <c r="M470" s="63" t="str">
        <f t="shared" si="28"/>
        <v/>
      </c>
    </row>
    <row r="471" spans="11:13" x14ac:dyDescent="0.55000000000000004">
      <c r="K471" s="68" t="str">
        <f t="shared" si="26"/>
        <v/>
      </c>
      <c r="L471" s="63" t="str">
        <f t="shared" si="27"/>
        <v/>
      </c>
      <c r="M471" s="63" t="str">
        <f t="shared" si="28"/>
        <v/>
      </c>
    </row>
    <row r="472" spans="11:13" x14ac:dyDescent="0.55000000000000004">
      <c r="K472" s="68" t="str">
        <f t="shared" si="26"/>
        <v/>
      </c>
      <c r="L472" s="63" t="str">
        <f t="shared" si="27"/>
        <v/>
      </c>
      <c r="M472" s="63" t="str">
        <f t="shared" si="28"/>
        <v/>
      </c>
    </row>
    <row r="473" spans="11:13" x14ac:dyDescent="0.55000000000000004">
      <c r="K473" s="68" t="str">
        <f t="shared" si="26"/>
        <v/>
      </c>
      <c r="L473" s="63" t="str">
        <f t="shared" si="27"/>
        <v/>
      </c>
      <c r="M473" s="63" t="str">
        <f t="shared" si="28"/>
        <v/>
      </c>
    </row>
    <row r="474" spans="11:13" x14ac:dyDescent="0.55000000000000004">
      <c r="K474" s="68" t="str">
        <f t="shared" si="26"/>
        <v/>
      </c>
      <c r="L474" s="63" t="str">
        <f t="shared" si="27"/>
        <v/>
      </c>
      <c r="M474" s="63" t="str">
        <f t="shared" si="28"/>
        <v/>
      </c>
    </row>
    <row r="475" spans="11:13" x14ac:dyDescent="0.55000000000000004">
      <c r="K475" s="68" t="str">
        <f t="shared" si="26"/>
        <v/>
      </c>
      <c r="L475" s="63" t="str">
        <f t="shared" si="27"/>
        <v/>
      </c>
      <c r="M475" s="63" t="str">
        <f t="shared" si="28"/>
        <v/>
      </c>
    </row>
    <row r="476" spans="11:13" x14ac:dyDescent="0.55000000000000004">
      <c r="K476" s="68" t="str">
        <f t="shared" si="26"/>
        <v/>
      </c>
      <c r="L476" s="63" t="str">
        <f t="shared" si="27"/>
        <v/>
      </c>
      <c r="M476" s="63" t="str">
        <f t="shared" si="28"/>
        <v/>
      </c>
    </row>
    <row r="477" spans="11:13" x14ac:dyDescent="0.55000000000000004">
      <c r="K477" s="68" t="str">
        <f t="shared" si="26"/>
        <v/>
      </c>
      <c r="L477" s="63" t="str">
        <f t="shared" si="27"/>
        <v/>
      </c>
      <c r="M477" s="63" t="str">
        <f t="shared" si="28"/>
        <v/>
      </c>
    </row>
    <row r="478" spans="11:13" x14ac:dyDescent="0.55000000000000004">
      <c r="K478" s="68" t="str">
        <f t="shared" si="26"/>
        <v/>
      </c>
      <c r="L478" s="63" t="str">
        <f t="shared" si="27"/>
        <v/>
      </c>
      <c r="M478" s="63" t="str">
        <f t="shared" si="28"/>
        <v/>
      </c>
    </row>
    <row r="479" spans="11:13" x14ac:dyDescent="0.55000000000000004">
      <c r="K479" s="68" t="str">
        <f t="shared" si="26"/>
        <v/>
      </c>
      <c r="L479" s="63" t="str">
        <f t="shared" si="27"/>
        <v/>
      </c>
      <c r="M479" s="63" t="str">
        <f t="shared" si="28"/>
        <v/>
      </c>
    </row>
    <row r="480" spans="11:13" x14ac:dyDescent="0.55000000000000004">
      <c r="K480" s="68" t="str">
        <f t="shared" si="26"/>
        <v/>
      </c>
      <c r="L480" s="63" t="str">
        <f t="shared" si="27"/>
        <v/>
      </c>
      <c r="M480" s="63" t="str">
        <f t="shared" si="28"/>
        <v/>
      </c>
    </row>
    <row r="481" spans="11:13" x14ac:dyDescent="0.55000000000000004">
      <c r="K481" s="68" t="str">
        <f t="shared" si="26"/>
        <v/>
      </c>
      <c r="L481" s="63" t="str">
        <f t="shared" si="27"/>
        <v/>
      </c>
      <c r="M481" s="63" t="str">
        <f t="shared" si="28"/>
        <v/>
      </c>
    </row>
    <row r="482" spans="11:13" x14ac:dyDescent="0.55000000000000004">
      <c r="K482" s="68" t="str">
        <f t="shared" si="26"/>
        <v/>
      </c>
      <c r="L482" s="63" t="str">
        <f t="shared" si="27"/>
        <v/>
      </c>
      <c r="M482" s="63" t="str">
        <f t="shared" si="28"/>
        <v/>
      </c>
    </row>
    <row r="483" spans="11:13" x14ac:dyDescent="0.55000000000000004">
      <c r="K483" s="68" t="str">
        <f t="shared" si="26"/>
        <v/>
      </c>
      <c r="L483" s="63" t="str">
        <f t="shared" si="27"/>
        <v/>
      </c>
      <c r="M483" s="63" t="str">
        <f t="shared" si="28"/>
        <v/>
      </c>
    </row>
    <row r="484" spans="11:13" x14ac:dyDescent="0.55000000000000004">
      <c r="K484" s="68" t="str">
        <f t="shared" si="26"/>
        <v/>
      </c>
      <c r="L484" s="63" t="str">
        <f t="shared" si="27"/>
        <v/>
      </c>
      <c r="M484" s="63" t="str">
        <f t="shared" si="28"/>
        <v/>
      </c>
    </row>
    <row r="485" spans="11:13" x14ac:dyDescent="0.55000000000000004">
      <c r="K485" s="68" t="str">
        <f t="shared" si="26"/>
        <v/>
      </c>
      <c r="L485" s="63" t="str">
        <f t="shared" si="27"/>
        <v/>
      </c>
      <c r="M485" s="63" t="str">
        <f t="shared" si="28"/>
        <v/>
      </c>
    </row>
    <row r="486" spans="11:13" x14ac:dyDescent="0.55000000000000004">
      <c r="K486" s="68" t="str">
        <f t="shared" si="26"/>
        <v/>
      </c>
      <c r="L486" s="63" t="str">
        <f t="shared" si="27"/>
        <v/>
      </c>
      <c r="M486" s="63" t="str">
        <f t="shared" si="28"/>
        <v/>
      </c>
    </row>
    <row r="487" spans="11:13" x14ac:dyDescent="0.55000000000000004">
      <c r="K487" s="68" t="str">
        <f t="shared" si="26"/>
        <v/>
      </c>
      <c r="L487" s="63" t="str">
        <f t="shared" si="27"/>
        <v/>
      </c>
      <c r="M487" s="63" t="str">
        <f t="shared" si="28"/>
        <v/>
      </c>
    </row>
    <row r="488" spans="11:13" x14ac:dyDescent="0.55000000000000004">
      <c r="K488" s="68" t="str">
        <f t="shared" si="26"/>
        <v/>
      </c>
      <c r="L488" s="63" t="str">
        <f t="shared" si="27"/>
        <v/>
      </c>
      <c r="M488" s="63" t="str">
        <f t="shared" si="28"/>
        <v/>
      </c>
    </row>
    <row r="489" spans="11:13" x14ac:dyDescent="0.55000000000000004">
      <c r="K489" s="68" t="str">
        <f t="shared" si="26"/>
        <v/>
      </c>
      <c r="L489" s="63" t="str">
        <f t="shared" si="27"/>
        <v/>
      </c>
      <c r="M489" s="63" t="str">
        <f t="shared" si="28"/>
        <v/>
      </c>
    </row>
    <row r="490" spans="11:13" x14ac:dyDescent="0.55000000000000004">
      <c r="K490" s="68" t="str">
        <f t="shared" si="26"/>
        <v/>
      </c>
      <c r="L490" s="63" t="str">
        <f t="shared" si="27"/>
        <v/>
      </c>
      <c r="M490" s="63" t="str">
        <f t="shared" si="28"/>
        <v/>
      </c>
    </row>
    <row r="491" spans="11:13" x14ac:dyDescent="0.55000000000000004">
      <c r="K491" s="68" t="str">
        <f t="shared" si="26"/>
        <v/>
      </c>
      <c r="L491" s="63" t="str">
        <f t="shared" si="27"/>
        <v/>
      </c>
      <c r="M491" s="63" t="str">
        <f t="shared" si="28"/>
        <v/>
      </c>
    </row>
    <row r="492" spans="11:13" x14ac:dyDescent="0.55000000000000004">
      <c r="K492" s="68" t="str">
        <f t="shared" si="26"/>
        <v/>
      </c>
      <c r="L492" s="63" t="str">
        <f t="shared" si="27"/>
        <v/>
      </c>
      <c r="M492" s="63" t="str">
        <f t="shared" si="28"/>
        <v/>
      </c>
    </row>
    <row r="493" spans="11:13" x14ac:dyDescent="0.55000000000000004">
      <c r="K493" s="68" t="str">
        <f t="shared" si="26"/>
        <v/>
      </c>
      <c r="L493" s="63" t="str">
        <f t="shared" si="27"/>
        <v/>
      </c>
      <c r="M493" s="63" t="str">
        <f t="shared" si="28"/>
        <v/>
      </c>
    </row>
    <row r="494" spans="11:13" x14ac:dyDescent="0.55000000000000004">
      <c r="K494" s="68" t="str">
        <f t="shared" si="26"/>
        <v/>
      </c>
      <c r="L494" s="63" t="str">
        <f t="shared" si="27"/>
        <v/>
      </c>
      <c r="M494" s="63" t="str">
        <f t="shared" si="28"/>
        <v/>
      </c>
    </row>
    <row r="495" spans="11:13" x14ac:dyDescent="0.55000000000000004">
      <c r="K495" s="68" t="str">
        <f t="shared" si="26"/>
        <v/>
      </c>
      <c r="L495" s="63" t="str">
        <f t="shared" si="27"/>
        <v/>
      </c>
      <c r="M495" s="63" t="str">
        <f t="shared" si="28"/>
        <v/>
      </c>
    </row>
    <row r="496" spans="11:13" x14ac:dyDescent="0.55000000000000004">
      <c r="K496" s="68" t="str">
        <f t="shared" si="26"/>
        <v/>
      </c>
      <c r="L496" s="63" t="str">
        <f t="shared" si="27"/>
        <v/>
      </c>
      <c r="M496" s="63" t="str">
        <f t="shared" si="28"/>
        <v/>
      </c>
    </row>
    <row r="497" spans="11:13" x14ac:dyDescent="0.55000000000000004">
      <c r="K497" s="68" t="str">
        <f t="shared" si="26"/>
        <v/>
      </c>
      <c r="L497" s="63" t="str">
        <f t="shared" si="27"/>
        <v/>
      </c>
      <c r="M497" s="63" t="str">
        <f t="shared" si="28"/>
        <v/>
      </c>
    </row>
    <row r="498" spans="11:13" x14ac:dyDescent="0.55000000000000004">
      <c r="K498" s="68" t="str">
        <f t="shared" si="26"/>
        <v/>
      </c>
      <c r="L498" s="63" t="str">
        <f t="shared" si="27"/>
        <v/>
      </c>
      <c r="M498" s="63" t="str">
        <f t="shared" si="28"/>
        <v/>
      </c>
    </row>
    <row r="499" spans="11:13" x14ac:dyDescent="0.55000000000000004">
      <c r="K499" s="68" t="str">
        <f t="shared" si="26"/>
        <v/>
      </c>
      <c r="L499" s="63" t="str">
        <f t="shared" si="27"/>
        <v/>
      </c>
      <c r="M499" s="63" t="str">
        <f t="shared" si="28"/>
        <v/>
      </c>
    </row>
    <row r="500" spans="11:13" x14ac:dyDescent="0.55000000000000004">
      <c r="K500" s="68" t="str">
        <f t="shared" si="26"/>
        <v/>
      </c>
      <c r="L500" s="63" t="str">
        <f t="shared" si="27"/>
        <v/>
      </c>
      <c r="M500" s="63" t="str">
        <f t="shared" si="28"/>
        <v/>
      </c>
    </row>
    <row r="501" spans="11:13" x14ac:dyDescent="0.55000000000000004">
      <c r="K501" s="68" t="str">
        <f t="shared" si="26"/>
        <v/>
      </c>
      <c r="L501" s="63" t="str">
        <f t="shared" si="27"/>
        <v/>
      </c>
      <c r="M501" s="63" t="str">
        <f t="shared" si="28"/>
        <v/>
      </c>
    </row>
    <row r="502" spans="11:13" x14ac:dyDescent="0.55000000000000004">
      <c r="K502" s="68" t="str">
        <f t="shared" si="26"/>
        <v/>
      </c>
      <c r="L502" s="63" t="str">
        <f t="shared" si="27"/>
        <v/>
      </c>
      <c r="M502" s="63" t="str">
        <f t="shared" si="28"/>
        <v/>
      </c>
    </row>
    <row r="503" spans="11:13" x14ac:dyDescent="0.55000000000000004">
      <c r="K503" s="68" t="str">
        <f t="shared" si="26"/>
        <v/>
      </c>
      <c r="L503" s="63" t="str">
        <f t="shared" si="27"/>
        <v/>
      </c>
      <c r="M503" s="63" t="str">
        <f t="shared" si="28"/>
        <v/>
      </c>
    </row>
    <row r="504" spans="11:13" x14ac:dyDescent="0.55000000000000004">
      <c r="K504" s="68" t="str">
        <f t="shared" si="26"/>
        <v/>
      </c>
      <c r="L504" s="63" t="str">
        <f t="shared" si="27"/>
        <v/>
      </c>
      <c r="M504" s="63" t="str">
        <f t="shared" si="28"/>
        <v/>
      </c>
    </row>
    <row r="505" spans="11:13" x14ac:dyDescent="0.55000000000000004">
      <c r="K505" s="68" t="str">
        <f t="shared" si="26"/>
        <v/>
      </c>
      <c r="L505" s="63" t="str">
        <f t="shared" si="27"/>
        <v/>
      </c>
      <c r="M505" s="63" t="str">
        <f t="shared" si="28"/>
        <v/>
      </c>
    </row>
    <row r="506" spans="11:13" x14ac:dyDescent="0.55000000000000004">
      <c r="K506" s="68" t="str">
        <f t="shared" si="26"/>
        <v/>
      </c>
      <c r="L506" s="63" t="str">
        <f t="shared" si="27"/>
        <v/>
      </c>
      <c r="M506" s="63" t="str">
        <f t="shared" si="28"/>
        <v/>
      </c>
    </row>
    <row r="507" spans="11:13" x14ac:dyDescent="0.55000000000000004">
      <c r="K507" s="68" t="str">
        <f t="shared" si="26"/>
        <v/>
      </c>
      <c r="L507" s="63" t="str">
        <f t="shared" si="27"/>
        <v/>
      </c>
      <c r="M507" s="63" t="str">
        <f t="shared" si="28"/>
        <v/>
      </c>
    </row>
    <row r="508" spans="11:13" x14ac:dyDescent="0.55000000000000004">
      <c r="K508" s="68" t="str">
        <f t="shared" si="26"/>
        <v/>
      </c>
      <c r="L508" s="63" t="str">
        <f t="shared" si="27"/>
        <v/>
      </c>
      <c r="M508" s="63" t="str">
        <f t="shared" si="28"/>
        <v/>
      </c>
    </row>
    <row r="509" spans="11:13" x14ac:dyDescent="0.55000000000000004">
      <c r="K509" s="68" t="str">
        <f t="shared" si="26"/>
        <v/>
      </c>
      <c r="L509" s="63" t="str">
        <f t="shared" si="27"/>
        <v/>
      </c>
      <c r="M509" s="63" t="str">
        <f t="shared" si="28"/>
        <v/>
      </c>
    </row>
    <row r="510" spans="11:13" x14ac:dyDescent="0.55000000000000004">
      <c r="K510" s="68" t="str">
        <f t="shared" si="26"/>
        <v/>
      </c>
      <c r="L510" s="63" t="str">
        <f t="shared" si="27"/>
        <v/>
      </c>
      <c r="M510" s="63" t="str">
        <f t="shared" si="28"/>
        <v/>
      </c>
    </row>
    <row r="511" spans="11:13" x14ac:dyDescent="0.55000000000000004">
      <c r="K511" s="68" t="str">
        <f t="shared" si="26"/>
        <v/>
      </c>
      <c r="L511" s="63" t="str">
        <f t="shared" si="27"/>
        <v/>
      </c>
      <c r="M511" s="63" t="str">
        <f t="shared" si="28"/>
        <v/>
      </c>
    </row>
    <row r="512" spans="11:13" x14ac:dyDescent="0.55000000000000004">
      <c r="K512" s="68" t="str">
        <f t="shared" si="26"/>
        <v/>
      </c>
      <c r="L512" s="63" t="str">
        <f t="shared" si="27"/>
        <v/>
      </c>
      <c r="M512" s="63" t="str">
        <f t="shared" si="28"/>
        <v/>
      </c>
    </row>
    <row r="513" spans="11:13" x14ac:dyDescent="0.55000000000000004">
      <c r="K513" s="68" t="str">
        <f t="shared" si="26"/>
        <v/>
      </c>
      <c r="L513" s="63" t="str">
        <f t="shared" si="27"/>
        <v/>
      </c>
      <c r="M513" s="63" t="str">
        <f t="shared" si="28"/>
        <v/>
      </c>
    </row>
    <row r="514" spans="11:13" x14ac:dyDescent="0.55000000000000004">
      <c r="K514" s="68" t="str">
        <f t="shared" si="26"/>
        <v/>
      </c>
      <c r="L514" s="63" t="str">
        <f t="shared" si="27"/>
        <v/>
      </c>
      <c r="M514" s="63" t="str">
        <f t="shared" si="28"/>
        <v/>
      </c>
    </row>
    <row r="515" spans="11:13" x14ac:dyDescent="0.55000000000000004">
      <c r="K515" s="68" t="str">
        <f t="shared" si="26"/>
        <v/>
      </c>
      <c r="L515" s="63" t="str">
        <f t="shared" si="27"/>
        <v/>
      </c>
      <c r="M515" s="63" t="str">
        <f t="shared" si="28"/>
        <v/>
      </c>
    </row>
    <row r="516" spans="11:13" x14ac:dyDescent="0.55000000000000004">
      <c r="K516" s="68" t="str">
        <f t="shared" si="26"/>
        <v/>
      </c>
      <c r="L516" s="63" t="str">
        <f t="shared" si="27"/>
        <v/>
      </c>
      <c r="M516" s="63" t="str">
        <f t="shared" si="28"/>
        <v/>
      </c>
    </row>
    <row r="517" spans="11:13" x14ac:dyDescent="0.55000000000000004">
      <c r="K517" s="68" t="str">
        <f t="shared" si="26"/>
        <v/>
      </c>
      <c r="L517" s="63" t="str">
        <f t="shared" si="27"/>
        <v/>
      </c>
      <c r="M517" s="63" t="str">
        <f t="shared" si="28"/>
        <v/>
      </c>
    </row>
    <row r="518" spans="11:13" x14ac:dyDescent="0.55000000000000004">
      <c r="K518" s="68" t="str">
        <f t="shared" ref="K518:K581" si="29">IF(AND(A518="", F518=""), "", IF(A518=F518, A518, "Discrepancy"))</f>
        <v/>
      </c>
      <c r="L518" s="63" t="str">
        <f t="shared" ref="L518:L581" si="30">IF(AND(A518="", F518=""), "", D518+I518)</f>
        <v/>
      </c>
      <c r="M518" s="63" t="str">
        <f t="shared" ref="M518:M581" si="31">IF(OR(B518="", G518=""), "", E518+J518)</f>
        <v/>
      </c>
    </row>
    <row r="519" spans="11:13" x14ac:dyDescent="0.55000000000000004">
      <c r="K519" s="68" t="str">
        <f t="shared" si="29"/>
        <v/>
      </c>
      <c r="L519" s="63" t="str">
        <f t="shared" si="30"/>
        <v/>
      </c>
      <c r="M519" s="63" t="str">
        <f t="shared" si="31"/>
        <v/>
      </c>
    </row>
    <row r="520" spans="11:13" x14ac:dyDescent="0.55000000000000004">
      <c r="K520" s="68" t="str">
        <f t="shared" si="29"/>
        <v/>
      </c>
      <c r="L520" s="63" t="str">
        <f t="shared" si="30"/>
        <v/>
      </c>
      <c r="M520" s="63" t="str">
        <f t="shared" si="31"/>
        <v/>
      </c>
    </row>
    <row r="521" spans="11:13" x14ac:dyDescent="0.55000000000000004">
      <c r="K521" s="68" t="str">
        <f t="shared" si="29"/>
        <v/>
      </c>
      <c r="L521" s="63" t="str">
        <f t="shared" si="30"/>
        <v/>
      </c>
      <c r="M521" s="63" t="str">
        <f t="shared" si="31"/>
        <v/>
      </c>
    </row>
    <row r="522" spans="11:13" x14ac:dyDescent="0.55000000000000004">
      <c r="K522" s="68" t="str">
        <f t="shared" si="29"/>
        <v/>
      </c>
      <c r="L522" s="63" t="str">
        <f t="shared" si="30"/>
        <v/>
      </c>
      <c r="M522" s="63" t="str">
        <f t="shared" si="31"/>
        <v/>
      </c>
    </row>
    <row r="523" spans="11:13" x14ac:dyDescent="0.55000000000000004">
      <c r="K523" s="68" t="str">
        <f t="shared" si="29"/>
        <v/>
      </c>
      <c r="L523" s="63" t="str">
        <f t="shared" si="30"/>
        <v/>
      </c>
      <c r="M523" s="63" t="str">
        <f t="shared" si="31"/>
        <v/>
      </c>
    </row>
    <row r="524" spans="11:13" x14ac:dyDescent="0.55000000000000004">
      <c r="K524" s="68" t="str">
        <f t="shared" si="29"/>
        <v/>
      </c>
      <c r="L524" s="63" t="str">
        <f t="shared" si="30"/>
        <v/>
      </c>
      <c r="M524" s="63" t="str">
        <f t="shared" si="31"/>
        <v/>
      </c>
    </row>
    <row r="525" spans="11:13" x14ac:dyDescent="0.55000000000000004">
      <c r="K525" s="68" t="str">
        <f t="shared" si="29"/>
        <v/>
      </c>
      <c r="L525" s="63" t="str">
        <f t="shared" si="30"/>
        <v/>
      </c>
      <c r="M525" s="63" t="str">
        <f t="shared" si="31"/>
        <v/>
      </c>
    </row>
    <row r="526" spans="11:13" x14ac:dyDescent="0.55000000000000004">
      <c r="K526" s="68" t="str">
        <f t="shared" si="29"/>
        <v/>
      </c>
      <c r="L526" s="63" t="str">
        <f t="shared" si="30"/>
        <v/>
      </c>
      <c r="M526" s="63" t="str">
        <f t="shared" si="31"/>
        <v/>
      </c>
    </row>
    <row r="527" spans="11:13" x14ac:dyDescent="0.55000000000000004">
      <c r="K527" s="68" t="str">
        <f t="shared" si="29"/>
        <v/>
      </c>
      <c r="L527" s="63" t="str">
        <f t="shared" si="30"/>
        <v/>
      </c>
      <c r="M527" s="63" t="str">
        <f t="shared" si="31"/>
        <v/>
      </c>
    </row>
    <row r="528" spans="11:13" x14ac:dyDescent="0.55000000000000004">
      <c r="K528" s="68" t="str">
        <f t="shared" si="29"/>
        <v/>
      </c>
      <c r="L528" s="63" t="str">
        <f t="shared" si="30"/>
        <v/>
      </c>
      <c r="M528" s="63" t="str">
        <f t="shared" si="31"/>
        <v/>
      </c>
    </row>
    <row r="529" spans="11:13" x14ac:dyDescent="0.55000000000000004">
      <c r="K529" s="68" t="str">
        <f t="shared" si="29"/>
        <v/>
      </c>
      <c r="L529" s="63" t="str">
        <f t="shared" si="30"/>
        <v/>
      </c>
      <c r="M529" s="63" t="str">
        <f t="shared" si="31"/>
        <v/>
      </c>
    </row>
    <row r="530" spans="11:13" x14ac:dyDescent="0.55000000000000004">
      <c r="K530" s="68" t="str">
        <f t="shared" si="29"/>
        <v/>
      </c>
      <c r="L530" s="63" t="str">
        <f t="shared" si="30"/>
        <v/>
      </c>
      <c r="M530" s="63" t="str">
        <f t="shared" si="31"/>
        <v/>
      </c>
    </row>
    <row r="531" spans="11:13" x14ac:dyDescent="0.55000000000000004">
      <c r="K531" s="68" t="str">
        <f t="shared" si="29"/>
        <v/>
      </c>
      <c r="L531" s="63" t="str">
        <f t="shared" si="30"/>
        <v/>
      </c>
      <c r="M531" s="63" t="str">
        <f t="shared" si="31"/>
        <v/>
      </c>
    </row>
    <row r="532" spans="11:13" x14ac:dyDescent="0.55000000000000004">
      <c r="K532" s="68" t="str">
        <f t="shared" si="29"/>
        <v/>
      </c>
      <c r="L532" s="63" t="str">
        <f t="shared" si="30"/>
        <v/>
      </c>
      <c r="M532" s="63" t="str">
        <f t="shared" si="31"/>
        <v/>
      </c>
    </row>
    <row r="533" spans="11:13" x14ac:dyDescent="0.55000000000000004">
      <c r="K533" s="68" t="str">
        <f t="shared" si="29"/>
        <v/>
      </c>
      <c r="L533" s="63" t="str">
        <f t="shared" si="30"/>
        <v/>
      </c>
      <c r="M533" s="63" t="str">
        <f t="shared" si="31"/>
        <v/>
      </c>
    </row>
    <row r="534" spans="11:13" x14ac:dyDescent="0.55000000000000004">
      <c r="K534" s="68" t="str">
        <f t="shared" si="29"/>
        <v/>
      </c>
      <c r="L534" s="63" t="str">
        <f t="shared" si="30"/>
        <v/>
      </c>
      <c r="M534" s="63" t="str">
        <f t="shared" si="31"/>
        <v/>
      </c>
    </row>
    <row r="535" spans="11:13" x14ac:dyDescent="0.55000000000000004">
      <c r="K535" s="68" t="str">
        <f t="shared" si="29"/>
        <v/>
      </c>
      <c r="L535" s="63" t="str">
        <f t="shared" si="30"/>
        <v/>
      </c>
      <c r="M535" s="63" t="str">
        <f t="shared" si="31"/>
        <v/>
      </c>
    </row>
    <row r="536" spans="11:13" x14ac:dyDescent="0.55000000000000004">
      <c r="K536" s="68" t="str">
        <f t="shared" si="29"/>
        <v/>
      </c>
      <c r="L536" s="63" t="str">
        <f t="shared" si="30"/>
        <v/>
      </c>
      <c r="M536" s="63" t="str">
        <f t="shared" si="31"/>
        <v/>
      </c>
    </row>
    <row r="537" spans="11:13" x14ac:dyDescent="0.55000000000000004">
      <c r="K537" s="68" t="str">
        <f t="shared" si="29"/>
        <v/>
      </c>
      <c r="L537" s="63" t="str">
        <f t="shared" si="30"/>
        <v/>
      </c>
      <c r="M537" s="63" t="str">
        <f t="shared" si="31"/>
        <v/>
      </c>
    </row>
    <row r="538" spans="11:13" x14ac:dyDescent="0.55000000000000004">
      <c r="K538" s="68" t="str">
        <f t="shared" si="29"/>
        <v/>
      </c>
      <c r="L538" s="63" t="str">
        <f t="shared" si="30"/>
        <v/>
      </c>
      <c r="M538" s="63" t="str">
        <f t="shared" si="31"/>
        <v/>
      </c>
    </row>
    <row r="539" spans="11:13" x14ac:dyDescent="0.55000000000000004">
      <c r="K539" s="68" t="str">
        <f t="shared" si="29"/>
        <v/>
      </c>
      <c r="L539" s="63" t="str">
        <f t="shared" si="30"/>
        <v/>
      </c>
      <c r="M539" s="63" t="str">
        <f t="shared" si="31"/>
        <v/>
      </c>
    </row>
    <row r="540" spans="11:13" x14ac:dyDescent="0.55000000000000004">
      <c r="K540" s="68" t="str">
        <f t="shared" si="29"/>
        <v/>
      </c>
      <c r="L540" s="63" t="str">
        <f t="shared" si="30"/>
        <v/>
      </c>
      <c r="M540" s="63" t="str">
        <f t="shared" si="31"/>
        <v/>
      </c>
    </row>
    <row r="541" spans="11:13" x14ac:dyDescent="0.55000000000000004">
      <c r="K541" s="68" t="str">
        <f t="shared" si="29"/>
        <v/>
      </c>
      <c r="L541" s="63" t="str">
        <f t="shared" si="30"/>
        <v/>
      </c>
      <c r="M541" s="63" t="str">
        <f t="shared" si="31"/>
        <v/>
      </c>
    </row>
    <row r="542" spans="11:13" x14ac:dyDescent="0.55000000000000004">
      <c r="K542" s="68" t="str">
        <f t="shared" si="29"/>
        <v/>
      </c>
      <c r="L542" s="63" t="str">
        <f t="shared" si="30"/>
        <v/>
      </c>
      <c r="M542" s="63" t="str">
        <f t="shared" si="31"/>
        <v/>
      </c>
    </row>
    <row r="543" spans="11:13" x14ac:dyDescent="0.55000000000000004">
      <c r="K543" s="68" t="str">
        <f t="shared" si="29"/>
        <v/>
      </c>
      <c r="L543" s="63" t="str">
        <f t="shared" si="30"/>
        <v/>
      </c>
      <c r="M543" s="63" t="str">
        <f t="shared" si="31"/>
        <v/>
      </c>
    </row>
    <row r="544" spans="11:13" x14ac:dyDescent="0.55000000000000004">
      <c r="K544" s="68" t="str">
        <f t="shared" si="29"/>
        <v/>
      </c>
      <c r="L544" s="63" t="str">
        <f t="shared" si="30"/>
        <v/>
      </c>
      <c r="M544" s="63" t="str">
        <f t="shared" si="31"/>
        <v/>
      </c>
    </row>
    <row r="545" spans="11:13" x14ac:dyDescent="0.55000000000000004">
      <c r="K545" s="68" t="str">
        <f t="shared" si="29"/>
        <v/>
      </c>
      <c r="L545" s="63" t="str">
        <f t="shared" si="30"/>
        <v/>
      </c>
      <c r="M545" s="63" t="str">
        <f t="shared" si="31"/>
        <v/>
      </c>
    </row>
    <row r="546" spans="11:13" x14ac:dyDescent="0.55000000000000004">
      <c r="K546" s="68" t="str">
        <f t="shared" si="29"/>
        <v/>
      </c>
      <c r="L546" s="63" t="str">
        <f t="shared" si="30"/>
        <v/>
      </c>
      <c r="M546" s="63" t="str">
        <f t="shared" si="31"/>
        <v/>
      </c>
    </row>
    <row r="547" spans="11:13" x14ac:dyDescent="0.55000000000000004">
      <c r="K547" s="68" t="str">
        <f t="shared" si="29"/>
        <v/>
      </c>
      <c r="L547" s="63" t="str">
        <f t="shared" si="30"/>
        <v/>
      </c>
      <c r="M547" s="63" t="str">
        <f t="shared" si="31"/>
        <v/>
      </c>
    </row>
    <row r="548" spans="11:13" x14ac:dyDescent="0.55000000000000004">
      <c r="K548" s="68" t="str">
        <f t="shared" si="29"/>
        <v/>
      </c>
      <c r="L548" s="63" t="str">
        <f t="shared" si="30"/>
        <v/>
      </c>
      <c r="M548" s="63" t="str">
        <f t="shared" si="31"/>
        <v/>
      </c>
    </row>
    <row r="549" spans="11:13" x14ac:dyDescent="0.55000000000000004">
      <c r="K549" s="68" t="str">
        <f t="shared" si="29"/>
        <v/>
      </c>
      <c r="L549" s="63" t="str">
        <f t="shared" si="30"/>
        <v/>
      </c>
      <c r="M549" s="63" t="str">
        <f t="shared" si="31"/>
        <v/>
      </c>
    </row>
    <row r="550" spans="11:13" x14ac:dyDescent="0.55000000000000004">
      <c r="K550" s="68" t="str">
        <f t="shared" si="29"/>
        <v/>
      </c>
      <c r="L550" s="63" t="str">
        <f t="shared" si="30"/>
        <v/>
      </c>
      <c r="M550" s="63" t="str">
        <f t="shared" si="31"/>
        <v/>
      </c>
    </row>
    <row r="551" spans="11:13" x14ac:dyDescent="0.55000000000000004">
      <c r="K551" s="68" t="str">
        <f t="shared" si="29"/>
        <v/>
      </c>
      <c r="L551" s="63" t="str">
        <f t="shared" si="30"/>
        <v/>
      </c>
      <c r="M551" s="63" t="str">
        <f t="shared" si="31"/>
        <v/>
      </c>
    </row>
    <row r="552" spans="11:13" x14ac:dyDescent="0.55000000000000004">
      <c r="K552" s="68" t="str">
        <f t="shared" si="29"/>
        <v/>
      </c>
      <c r="L552" s="63" t="str">
        <f t="shared" si="30"/>
        <v/>
      </c>
      <c r="M552" s="63" t="str">
        <f t="shared" si="31"/>
        <v/>
      </c>
    </row>
    <row r="553" spans="11:13" x14ac:dyDescent="0.55000000000000004">
      <c r="K553" s="68" t="str">
        <f t="shared" si="29"/>
        <v/>
      </c>
      <c r="L553" s="63" t="str">
        <f t="shared" si="30"/>
        <v/>
      </c>
      <c r="M553" s="63" t="str">
        <f t="shared" si="31"/>
        <v/>
      </c>
    </row>
    <row r="554" spans="11:13" x14ac:dyDescent="0.55000000000000004">
      <c r="K554" s="68" t="str">
        <f t="shared" si="29"/>
        <v/>
      </c>
      <c r="L554" s="63" t="str">
        <f t="shared" si="30"/>
        <v/>
      </c>
      <c r="M554" s="63" t="str">
        <f t="shared" si="31"/>
        <v/>
      </c>
    </row>
    <row r="555" spans="11:13" x14ac:dyDescent="0.55000000000000004">
      <c r="K555" s="68" t="str">
        <f t="shared" si="29"/>
        <v/>
      </c>
      <c r="L555" s="63" t="str">
        <f t="shared" si="30"/>
        <v/>
      </c>
      <c r="M555" s="63" t="str">
        <f t="shared" si="31"/>
        <v/>
      </c>
    </row>
    <row r="556" spans="11:13" x14ac:dyDescent="0.55000000000000004">
      <c r="K556" s="68" t="str">
        <f t="shared" si="29"/>
        <v/>
      </c>
      <c r="L556" s="63" t="str">
        <f t="shared" si="30"/>
        <v/>
      </c>
      <c r="M556" s="63" t="str">
        <f t="shared" si="31"/>
        <v/>
      </c>
    </row>
    <row r="557" spans="11:13" x14ac:dyDescent="0.55000000000000004">
      <c r="K557" s="68" t="str">
        <f t="shared" si="29"/>
        <v/>
      </c>
      <c r="L557" s="63" t="str">
        <f t="shared" si="30"/>
        <v/>
      </c>
      <c r="M557" s="63" t="str">
        <f t="shared" si="31"/>
        <v/>
      </c>
    </row>
    <row r="558" spans="11:13" x14ac:dyDescent="0.55000000000000004">
      <c r="K558" s="68" t="str">
        <f t="shared" si="29"/>
        <v/>
      </c>
      <c r="L558" s="63" t="str">
        <f t="shared" si="30"/>
        <v/>
      </c>
      <c r="M558" s="63" t="str">
        <f t="shared" si="31"/>
        <v/>
      </c>
    </row>
    <row r="559" spans="11:13" x14ac:dyDescent="0.55000000000000004">
      <c r="K559" s="68" t="str">
        <f t="shared" si="29"/>
        <v/>
      </c>
      <c r="L559" s="63" t="str">
        <f t="shared" si="30"/>
        <v/>
      </c>
      <c r="M559" s="63" t="str">
        <f t="shared" si="31"/>
        <v/>
      </c>
    </row>
    <row r="560" spans="11:13" x14ac:dyDescent="0.55000000000000004">
      <c r="K560" s="68" t="str">
        <f t="shared" si="29"/>
        <v/>
      </c>
      <c r="L560" s="63" t="str">
        <f t="shared" si="30"/>
        <v/>
      </c>
      <c r="M560" s="63" t="str">
        <f t="shared" si="31"/>
        <v/>
      </c>
    </row>
    <row r="561" spans="11:13" x14ac:dyDescent="0.55000000000000004">
      <c r="K561" s="68" t="str">
        <f t="shared" si="29"/>
        <v/>
      </c>
      <c r="L561" s="63" t="str">
        <f t="shared" si="30"/>
        <v/>
      </c>
      <c r="M561" s="63" t="str">
        <f t="shared" si="31"/>
        <v/>
      </c>
    </row>
    <row r="562" spans="11:13" x14ac:dyDescent="0.55000000000000004">
      <c r="K562" s="68" t="str">
        <f t="shared" si="29"/>
        <v/>
      </c>
      <c r="L562" s="63" t="str">
        <f t="shared" si="30"/>
        <v/>
      </c>
      <c r="M562" s="63" t="str">
        <f t="shared" si="31"/>
        <v/>
      </c>
    </row>
    <row r="563" spans="11:13" x14ac:dyDescent="0.55000000000000004">
      <c r="K563" s="68" t="str">
        <f t="shared" si="29"/>
        <v/>
      </c>
      <c r="L563" s="63" t="str">
        <f t="shared" si="30"/>
        <v/>
      </c>
      <c r="M563" s="63" t="str">
        <f t="shared" si="31"/>
        <v/>
      </c>
    </row>
    <row r="564" spans="11:13" x14ac:dyDescent="0.55000000000000004">
      <c r="K564" s="68" t="str">
        <f t="shared" si="29"/>
        <v/>
      </c>
      <c r="L564" s="63" t="str">
        <f t="shared" si="30"/>
        <v/>
      </c>
      <c r="M564" s="63" t="str">
        <f t="shared" si="31"/>
        <v/>
      </c>
    </row>
    <row r="565" spans="11:13" x14ac:dyDescent="0.55000000000000004">
      <c r="K565" s="68" t="str">
        <f t="shared" si="29"/>
        <v/>
      </c>
      <c r="L565" s="63" t="str">
        <f t="shared" si="30"/>
        <v/>
      </c>
      <c r="M565" s="63" t="str">
        <f t="shared" si="31"/>
        <v/>
      </c>
    </row>
    <row r="566" spans="11:13" x14ac:dyDescent="0.55000000000000004">
      <c r="K566" s="68" t="str">
        <f t="shared" si="29"/>
        <v/>
      </c>
      <c r="L566" s="63" t="str">
        <f t="shared" si="30"/>
        <v/>
      </c>
      <c r="M566" s="63" t="str">
        <f t="shared" si="31"/>
        <v/>
      </c>
    </row>
    <row r="567" spans="11:13" x14ac:dyDescent="0.55000000000000004">
      <c r="K567" s="68" t="str">
        <f t="shared" si="29"/>
        <v/>
      </c>
      <c r="L567" s="63" t="str">
        <f t="shared" si="30"/>
        <v/>
      </c>
      <c r="M567" s="63" t="str">
        <f t="shared" si="31"/>
        <v/>
      </c>
    </row>
    <row r="568" spans="11:13" x14ac:dyDescent="0.55000000000000004">
      <c r="K568" s="68" t="str">
        <f t="shared" si="29"/>
        <v/>
      </c>
      <c r="L568" s="63" t="str">
        <f t="shared" si="30"/>
        <v/>
      </c>
      <c r="M568" s="63" t="str">
        <f t="shared" si="31"/>
        <v/>
      </c>
    </row>
    <row r="569" spans="11:13" x14ac:dyDescent="0.55000000000000004">
      <c r="K569" s="68" t="str">
        <f t="shared" si="29"/>
        <v/>
      </c>
      <c r="L569" s="63" t="str">
        <f t="shared" si="30"/>
        <v/>
      </c>
      <c r="M569" s="63" t="str">
        <f t="shared" si="31"/>
        <v/>
      </c>
    </row>
    <row r="570" spans="11:13" x14ac:dyDescent="0.55000000000000004">
      <c r="K570" s="68" t="str">
        <f t="shared" si="29"/>
        <v/>
      </c>
      <c r="L570" s="63" t="str">
        <f t="shared" si="30"/>
        <v/>
      </c>
      <c r="M570" s="63" t="str">
        <f t="shared" si="31"/>
        <v/>
      </c>
    </row>
    <row r="571" spans="11:13" x14ac:dyDescent="0.55000000000000004">
      <c r="K571" s="68" t="str">
        <f t="shared" si="29"/>
        <v/>
      </c>
      <c r="L571" s="63" t="str">
        <f t="shared" si="30"/>
        <v/>
      </c>
      <c r="M571" s="63" t="str">
        <f t="shared" si="31"/>
        <v/>
      </c>
    </row>
    <row r="572" spans="11:13" x14ac:dyDescent="0.55000000000000004">
      <c r="K572" s="68" t="str">
        <f t="shared" si="29"/>
        <v/>
      </c>
      <c r="L572" s="63" t="str">
        <f t="shared" si="30"/>
        <v/>
      </c>
      <c r="M572" s="63" t="str">
        <f t="shared" si="31"/>
        <v/>
      </c>
    </row>
    <row r="573" spans="11:13" x14ac:dyDescent="0.55000000000000004">
      <c r="K573" s="68" t="str">
        <f t="shared" si="29"/>
        <v/>
      </c>
      <c r="L573" s="63" t="str">
        <f t="shared" si="30"/>
        <v/>
      </c>
      <c r="M573" s="63" t="str">
        <f t="shared" si="31"/>
        <v/>
      </c>
    </row>
    <row r="574" spans="11:13" x14ac:dyDescent="0.55000000000000004">
      <c r="K574" s="68" t="str">
        <f t="shared" si="29"/>
        <v/>
      </c>
      <c r="L574" s="63" t="str">
        <f t="shared" si="30"/>
        <v/>
      </c>
      <c r="M574" s="63" t="str">
        <f t="shared" si="31"/>
        <v/>
      </c>
    </row>
    <row r="575" spans="11:13" x14ac:dyDescent="0.55000000000000004">
      <c r="K575" s="68" t="str">
        <f t="shared" si="29"/>
        <v/>
      </c>
      <c r="L575" s="63" t="str">
        <f t="shared" si="30"/>
        <v/>
      </c>
      <c r="M575" s="63" t="str">
        <f t="shared" si="31"/>
        <v/>
      </c>
    </row>
    <row r="576" spans="11:13" x14ac:dyDescent="0.55000000000000004">
      <c r="K576" s="68" t="str">
        <f t="shared" si="29"/>
        <v/>
      </c>
      <c r="L576" s="63" t="str">
        <f t="shared" si="30"/>
        <v/>
      </c>
      <c r="M576" s="63" t="str">
        <f t="shared" si="31"/>
        <v/>
      </c>
    </row>
    <row r="577" spans="11:13" x14ac:dyDescent="0.55000000000000004">
      <c r="K577" s="68" t="str">
        <f t="shared" si="29"/>
        <v/>
      </c>
      <c r="L577" s="63" t="str">
        <f t="shared" si="30"/>
        <v/>
      </c>
      <c r="M577" s="63" t="str">
        <f t="shared" si="31"/>
        <v/>
      </c>
    </row>
    <row r="578" spans="11:13" x14ac:dyDescent="0.55000000000000004">
      <c r="K578" s="68" t="str">
        <f t="shared" si="29"/>
        <v/>
      </c>
      <c r="L578" s="63" t="str">
        <f t="shared" si="30"/>
        <v/>
      </c>
      <c r="M578" s="63" t="str">
        <f t="shared" si="31"/>
        <v/>
      </c>
    </row>
    <row r="579" spans="11:13" x14ac:dyDescent="0.55000000000000004">
      <c r="K579" s="68" t="str">
        <f t="shared" si="29"/>
        <v/>
      </c>
      <c r="L579" s="63" t="str">
        <f t="shared" si="30"/>
        <v/>
      </c>
      <c r="M579" s="63" t="str">
        <f t="shared" si="31"/>
        <v/>
      </c>
    </row>
    <row r="580" spans="11:13" x14ac:dyDescent="0.55000000000000004">
      <c r="K580" s="68" t="str">
        <f t="shared" si="29"/>
        <v/>
      </c>
      <c r="L580" s="63" t="str">
        <f t="shared" si="30"/>
        <v/>
      </c>
      <c r="M580" s="63" t="str">
        <f t="shared" si="31"/>
        <v/>
      </c>
    </row>
    <row r="581" spans="11:13" x14ac:dyDescent="0.55000000000000004">
      <c r="K581" s="68" t="str">
        <f t="shared" si="29"/>
        <v/>
      </c>
      <c r="L581" s="63" t="str">
        <f t="shared" si="30"/>
        <v/>
      </c>
      <c r="M581" s="63" t="str">
        <f t="shared" si="31"/>
        <v/>
      </c>
    </row>
    <row r="582" spans="11:13" x14ac:dyDescent="0.55000000000000004">
      <c r="K582" s="68" t="str">
        <f t="shared" ref="K582:K598" si="32">IF(AND(A582="", F582=""), "", IF(A582=F582, A582, "Discrepancy"))</f>
        <v/>
      </c>
      <c r="L582" s="63" t="str">
        <f t="shared" ref="L582:L598" si="33">IF(AND(A582="", F582=""), "", D582+I582)</f>
        <v/>
      </c>
      <c r="M582" s="63" t="str">
        <f t="shared" ref="M582:M598" si="34">IF(OR(B582="", G582=""), "", E582+J582)</f>
        <v/>
      </c>
    </row>
    <row r="583" spans="11:13" x14ac:dyDescent="0.55000000000000004">
      <c r="K583" s="68" t="str">
        <f t="shared" si="32"/>
        <v/>
      </c>
      <c r="L583" s="63" t="str">
        <f t="shared" si="33"/>
        <v/>
      </c>
      <c r="M583" s="63" t="str">
        <f t="shared" si="34"/>
        <v/>
      </c>
    </row>
    <row r="584" spans="11:13" x14ac:dyDescent="0.55000000000000004">
      <c r="K584" s="68" t="str">
        <f t="shared" si="32"/>
        <v/>
      </c>
      <c r="L584" s="63" t="str">
        <f t="shared" si="33"/>
        <v/>
      </c>
      <c r="M584" s="63" t="str">
        <f t="shared" si="34"/>
        <v/>
      </c>
    </row>
    <row r="585" spans="11:13" x14ac:dyDescent="0.55000000000000004">
      <c r="K585" s="68" t="str">
        <f t="shared" si="32"/>
        <v/>
      </c>
      <c r="L585" s="63" t="str">
        <f t="shared" si="33"/>
        <v/>
      </c>
      <c r="M585" s="63" t="str">
        <f t="shared" si="34"/>
        <v/>
      </c>
    </row>
    <row r="586" spans="11:13" x14ac:dyDescent="0.55000000000000004">
      <c r="K586" s="68" t="str">
        <f t="shared" si="32"/>
        <v/>
      </c>
      <c r="L586" s="63" t="str">
        <f t="shared" si="33"/>
        <v/>
      </c>
      <c r="M586" s="63" t="str">
        <f t="shared" si="34"/>
        <v/>
      </c>
    </row>
    <row r="587" spans="11:13" x14ac:dyDescent="0.55000000000000004">
      <c r="K587" s="68" t="str">
        <f t="shared" si="32"/>
        <v/>
      </c>
      <c r="L587" s="63" t="str">
        <f t="shared" si="33"/>
        <v/>
      </c>
      <c r="M587" s="63" t="str">
        <f t="shared" si="34"/>
        <v/>
      </c>
    </row>
    <row r="588" spans="11:13" x14ac:dyDescent="0.55000000000000004">
      <c r="K588" s="68" t="str">
        <f t="shared" si="32"/>
        <v/>
      </c>
      <c r="L588" s="63" t="str">
        <f t="shared" si="33"/>
        <v/>
      </c>
      <c r="M588" s="63" t="str">
        <f t="shared" si="34"/>
        <v/>
      </c>
    </row>
    <row r="589" spans="11:13" x14ac:dyDescent="0.55000000000000004">
      <c r="K589" s="68" t="str">
        <f t="shared" si="32"/>
        <v/>
      </c>
      <c r="L589" s="63" t="str">
        <f t="shared" si="33"/>
        <v/>
      </c>
      <c r="M589" s="63" t="str">
        <f t="shared" si="34"/>
        <v/>
      </c>
    </row>
    <row r="590" spans="11:13" x14ac:dyDescent="0.55000000000000004">
      <c r="K590" s="68" t="str">
        <f t="shared" si="32"/>
        <v/>
      </c>
      <c r="L590" s="63" t="str">
        <f t="shared" si="33"/>
        <v/>
      </c>
      <c r="M590" s="63" t="str">
        <f t="shared" si="34"/>
        <v/>
      </c>
    </row>
    <row r="591" spans="11:13" x14ac:dyDescent="0.55000000000000004">
      <c r="K591" s="68" t="str">
        <f t="shared" si="32"/>
        <v/>
      </c>
      <c r="L591" s="63" t="str">
        <f t="shared" si="33"/>
        <v/>
      </c>
      <c r="M591" s="63" t="str">
        <f t="shared" si="34"/>
        <v/>
      </c>
    </row>
    <row r="592" spans="11:13" x14ac:dyDescent="0.55000000000000004">
      <c r="K592" s="68" t="str">
        <f t="shared" si="32"/>
        <v/>
      </c>
      <c r="L592" s="63" t="str">
        <f t="shared" si="33"/>
        <v/>
      </c>
      <c r="M592" s="63" t="str">
        <f t="shared" si="34"/>
        <v/>
      </c>
    </row>
    <row r="593" spans="11:13" x14ac:dyDescent="0.55000000000000004">
      <c r="K593" s="68" t="str">
        <f t="shared" si="32"/>
        <v/>
      </c>
      <c r="L593" s="63" t="str">
        <f t="shared" si="33"/>
        <v/>
      </c>
      <c r="M593" s="63" t="str">
        <f t="shared" si="34"/>
        <v/>
      </c>
    </row>
    <row r="594" spans="11:13" x14ac:dyDescent="0.55000000000000004">
      <c r="K594" s="68" t="str">
        <f t="shared" si="32"/>
        <v/>
      </c>
      <c r="L594" s="63" t="str">
        <f t="shared" si="33"/>
        <v/>
      </c>
      <c r="M594" s="63" t="str">
        <f t="shared" si="34"/>
        <v/>
      </c>
    </row>
    <row r="595" spans="11:13" x14ac:dyDescent="0.55000000000000004">
      <c r="K595" s="68" t="str">
        <f t="shared" si="32"/>
        <v/>
      </c>
      <c r="L595" s="63" t="str">
        <f t="shared" si="33"/>
        <v/>
      </c>
      <c r="M595" s="63" t="str">
        <f t="shared" si="34"/>
        <v/>
      </c>
    </row>
    <row r="596" spans="11:13" x14ac:dyDescent="0.55000000000000004">
      <c r="K596" s="68" t="str">
        <f t="shared" si="32"/>
        <v/>
      </c>
      <c r="L596" s="63" t="str">
        <f t="shared" si="33"/>
        <v/>
      </c>
      <c r="M596" s="63" t="str">
        <f t="shared" si="34"/>
        <v/>
      </c>
    </row>
    <row r="597" spans="11:13" x14ac:dyDescent="0.55000000000000004">
      <c r="K597" s="68" t="str">
        <f t="shared" si="32"/>
        <v/>
      </c>
      <c r="L597" s="63" t="str">
        <f t="shared" si="33"/>
        <v/>
      </c>
      <c r="M597" s="63" t="str">
        <f t="shared" si="34"/>
        <v/>
      </c>
    </row>
    <row r="598" spans="11:13" x14ac:dyDescent="0.55000000000000004">
      <c r="K598" s="68" t="str">
        <f t="shared" si="32"/>
        <v/>
      </c>
      <c r="L598" s="63" t="str">
        <f t="shared" si="33"/>
        <v/>
      </c>
      <c r="M598" s="63" t="str">
        <f t="shared" si="34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7" t="s">
        <v>177</v>
      </c>
      <c r="B1" s="127"/>
      <c r="C1" s="127"/>
      <c r="D1" s="133"/>
      <c r="E1" s="133"/>
      <c r="F1" s="133"/>
      <c r="G1" s="133"/>
      <c r="H1" s="133"/>
      <c r="I1" s="13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28</v>
      </c>
      <c r="D2" s="132" t="s">
        <v>178</v>
      </c>
      <c r="E2" s="133"/>
      <c r="F2" s="133"/>
      <c r="G2" s="133"/>
      <c r="H2" s="133"/>
      <c r="I2" s="13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44344</v>
      </c>
      <c r="C5" s="30" t="s">
        <v>7</v>
      </c>
      <c r="D5" s="40">
        <f>IFERROR(INT(TRIM(SUBSTITUTE(VLOOKUP($A5&amp;"*",各都道府県の状況!$A:$I,D$3,FALSE), "※5", ""))), "")</f>
        <v>36950</v>
      </c>
      <c r="E5" s="40">
        <f>IFERROR(INT(TRIM(SUBSTITUTE(VLOOKUP($A5&amp;"*",各都道府県の状況!$A:$I,E$3,FALSE), "※5", ""))), "")</f>
        <v>666980</v>
      </c>
      <c r="F5" s="40">
        <f>IFERROR(INT(TRIM(SUBSTITUTE(VLOOKUP($A5&amp;"*",各都道府県の状況!$A:$I,F$3,FALSE), "※5", ""))), "")</f>
        <v>27376</v>
      </c>
      <c r="G5" s="40">
        <f>IFERROR(INT(TRIM(SUBSTITUTE(VLOOKUP($A5&amp;"*",各都道府県の状況!$A:$I,G$3,FALSE), "※5", ""))), "")</f>
        <v>1066</v>
      </c>
      <c r="H5" s="40">
        <f>IFERROR(INT(TRIM(SUBSTITUTE(VLOOKUP($A5&amp;"*",各都道府県の状況!$A:$I,H$3,FALSE), "※5", ""))), "")</f>
        <v>8298</v>
      </c>
      <c r="I5" s="40">
        <f>IFERROR(INT(TRIM(SUBSTITUTE(VLOOKUP($A5&amp;"*",各都道府県の状況!$A:$I,I$3,FALSE), "※5", ""))), "")</f>
        <v>56</v>
      </c>
      <c r="J5" s="2"/>
    </row>
    <row r="6" spans="1:10" x14ac:dyDescent="0.55000000000000004">
      <c r="A6" s="12" t="s">
        <v>182</v>
      </c>
      <c r="B6" s="13">
        <f t="shared" si="0"/>
        <v>44344</v>
      </c>
      <c r="C6" s="30" t="s">
        <v>11</v>
      </c>
      <c r="D6" s="40">
        <f>IFERROR(INT(TRIM(SUBSTITUTE(VLOOKUP($A6&amp;"*",各都道府県の状況!$A:$I,D$3,FALSE), "※5", ""))), "")</f>
        <v>2315</v>
      </c>
      <c r="E6" s="40">
        <f>IFERROR(INT(TRIM(SUBSTITUTE(VLOOKUP($A6&amp;"*",各都道府県の状況!$A:$I,E$3,FALSE), "※5", ""))), "")</f>
        <v>43315</v>
      </c>
      <c r="F6" s="40">
        <f>IFERROR(INT(TRIM(SUBSTITUTE(VLOOKUP($A6&amp;"*",各都道府県の状況!$A:$I,F$3,FALSE), "※5", ""))), "")</f>
        <v>1992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293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44344</v>
      </c>
      <c r="C7" s="30" t="s">
        <v>12</v>
      </c>
      <c r="D7" s="40">
        <f>IFERROR(INT(TRIM(SUBSTITUTE(VLOOKUP($A7&amp;"*",各都道府県の状況!$A:$I,D$3,FALSE), "※5", ""))), "")</f>
        <v>1407</v>
      </c>
      <c r="E7" s="40">
        <f>IFERROR(INT(TRIM(SUBSTITUTE(VLOOKUP($A7&amp;"*",各都道府県の状況!$A:$I,E$3,FALSE), "※5", ""))), "")</f>
        <v>72307</v>
      </c>
      <c r="F7" s="40">
        <f>IFERROR(INT(TRIM(SUBSTITUTE(VLOOKUP($A7&amp;"*",各都道府県の状況!$A:$I,F$3,FALSE), "※5", ""))), "")</f>
        <v>1234</v>
      </c>
      <c r="G7" s="40">
        <f>IFERROR(INT(TRIM(SUBSTITUTE(VLOOKUP($A7&amp;"*",各都道府県の状況!$A:$I,G$3,FALSE), "※5", ""))), "")</f>
        <v>43</v>
      </c>
      <c r="H7" s="40">
        <f>IFERROR(INT(TRIM(SUBSTITUTE(VLOOKUP($A7&amp;"*",各都道府県の状況!$A:$I,H$3,FALSE), "※5", ""))), "")</f>
        <v>130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44344</v>
      </c>
      <c r="C8" s="30" t="s">
        <v>13</v>
      </c>
      <c r="D8" s="40">
        <f>IFERROR(INT(TRIM(SUBSTITUTE(VLOOKUP($A8&amp;"*",各都道府県の状況!$A:$I,D$3,FALSE), "※5", ""))), "")</f>
        <v>8823</v>
      </c>
      <c r="E8" s="40">
        <f>IFERROR(INT(TRIM(SUBSTITUTE(VLOOKUP($A8&amp;"*",各都道府県の状況!$A:$I,E$3,FALSE), "※5", ""))), "")</f>
        <v>143109</v>
      </c>
      <c r="F8" s="40">
        <f>IFERROR(INT(TRIM(SUBSTITUTE(VLOOKUP($A8&amp;"*",各都道府県の状況!$A:$I,F$3,FALSE), "※5", ""))), "")</f>
        <v>8494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230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44344</v>
      </c>
      <c r="C9" s="30" t="s">
        <v>14</v>
      </c>
      <c r="D9" s="40">
        <f>IFERROR(INT(TRIM(SUBSTITUTE(VLOOKUP($A9&amp;"*",各都道府県の状況!$A:$I,D$3,FALSE), "※5", ""))), "")</f>
        <v>755</v>
      </c>
      <c r="E9" s="40">
        <f>IFERROR(INT(TRIM(SUBSTITUTE(VLOOKUP($A9&amp;"*",各都道府県の状況!$A:$I,E$3,FALSE), "※5", ""))), "")</f>
        <v>13668</v>
      </c>
      <c r="F9" s="40">
        <f>IFERROR(INT(TRIM(SUBSTITUTE(VLOOKUP($A9&amp;"*",各都道府県の状況!$A:$I,F$3,FALSE), "※5", ""))), "")</f>
        <v>678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65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44344</v>
      </c>
      <c r="C10" s="30" t="s">
        <v>15</v>
      </c>
      <c r="D10" s="40">
        <f>IFERROR(INT(TRIM(SUBSTITUTE(VLOOKUP($A10&amp;"*",各都道府県の状況!$A:$I,D$3,FALSE), "※5", ""))), "")</f>
        <v>1940</v>
      </c>
      <c r="E10" s="40">
        <f>IFERROR(INT(TRIM(SUBSTITUTE(VLOOKUP($A10&amp;"*",各都道府県の状況!$A:$I,E$3,FALSE), "※5", ""))), "")</f>
        <v>58114</v>
      </c>
      <c r="F10" s="40">
        <f>IFERROR(INT(TRIM(SUBSTITUTE(VLOOKUP($A10&amp;"*",各都道府県の状況!$A:$I,F$3,FALSE), "※5", ""))), "")</f>
        <v>1692</v>
      </c>
      <c r="G10" s="40">
        <f>IFERROR(INT(TRIM(SUBSTITUTE(VLOOKUP($A10&amp;"*",各都道府県の状況!$A:$I,G$3,FALSE), "※5", ""))), "")</f>
        <v>40</v>
      </c>
      <c r="H10" s="40">
        <f>IFERROR(INT(TRIM(SUBSTITUTE(VLOOKUP($A10&amp;"*",各都道府県の状況!$A:$I,H$3,FALSE), "※5", ""))), "")</f>
        <v>208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44344</v>
      </c>
      <c r="C11" s="30" t="s">
        <v>16</v>
      </c>
      <c r="D11" s="40">
        <f>IFERROR(INT(TRIM(SUBSTITUTE(VLOOKUP($A11&amp;"*",各都道府県の状況!$A:$I,D$3,FALSE), "※5", ""))), "")</f>
        <v>4542</v>
      </c>
      <c r="E11" s="40">
        <f>IFERROR(INT(TRIM(SUBSTITUTE(VLOOKUP($A11&amp;"*",各都道府県の状況!$A:$I,E$3,FALSE), "※5", ""))), "")</f>
        <v>237394</v>
      </c>
      <c r="F11" s="40">
        <f>IFERROR(INT(TRIM(SUBSTITUTE(VLOOKUP($A11&amp;"*",各都道府県の状況!$A:$I,F$3,FALSE), "※5", ""))), "")</f>
        <v>4104</v>
      </c>
      <c r="G11" s="40">
        <f>IFERROR(INT(TRIM(SUBSTITUTE(VLOOKUP($A11&amp;"*",各都道府県の状況!$A:$I,G$3,FALSE), "※5", ""))), "")</f>
        <v>140</v>
      </c>
      <c r="H11" s="40">
        <f>IFERROR(INT(TRIM(SUBSTITUTE(VLOOKUP($A11&amp;"*",各都道府県の状況!$A:$I,H$3,FALSE), "※5", ""))), "")</f>
        <v>298</v>
      </c>
      <c r="I11" s="40">
        <f>IFERROR(INT(TRIM(SUBSTITUTE(VLOOKUP($A11&amp;"*",各都道府県の状況!$A:$I,I$3,FALSE), "※5", ""))), "")</f>
        <v>15</v>
      </c>
    </row>
    <row r="12" spans="1:10" x14ac:dyDescent="0.55000000000000004">
      <c r="A12" s="12" t="s">
        <v>188</v>
      </c>
      <c r="B12" s="13">
        <f t="shared" si="0"/>
        <v>44344</v>
      </c>
      <c r="C12" s="30" t="s">
        <v>17</v>
      </c>
      <c r="D12" s="40">
        <f>IFERROR(INT(TRIM(SUBSTITUTE(VLOOKUP($A12&amp;"*",各都道府県の状況!$A:$I,D$3,FALSE), "※5", ""))), "")</f>
        <v>9640</v>
      </c>
      <c r="E12" s="40">
        <f>IFERROR(INT(TRIM(SUBSTITUTE(VLOOKUP($A12&amp;"*",各都道府県の状況!$A:$I,E$3,FALSE), "※5", ""))), "")</f>
        <v>32520</v>
      </c>
      <c r="F12" s="40">
        <f>IFERROR(INT(TRIM(SUBSTITUTE(VLOOKUP($A12&amp;"*",各都道府県の状況!$A:$I,F$3,FALSE), "※5", ""))), "")</f>
        <v>8999</v>
      </c>
      <c r="G12" s="40">
        <f>IFERROR(INT(TRIM(SUBSTITUTE(VLOOKUP($A12&amp;"*",各都道府県の状況!$A:$I,G$3,FALSE), "※5", ""))), "")</f>
        <v>145</v>
      </c>
      <c r="H12" s="40">
        <f>IFERROR(INT(TRIM(SUBSTITUTE(VLOOKUP($A12&amp;"*",各都道府県の状況!$A:$I,H$3,FALSE), "※5", ""))), "")</f>
        <v>496</v>
      </c>
      <c r="I12" s="40">
        <f>IFERROR(INT(TRIM(SUBSTITUTE(VLOOKUP($A12&amp;"*",各都道府県の状況!$A:$I,I$3,FALSE), "※5", ""))), "")</f>
        <v>9</v>
      </c>
    </row>
    <row r="13" spans="1:10" x14ac:dyDescent="0.55000000000000004">
      <c r="A13" s="12" t="s">
        <v>189</v>
      </c>
      <c r="B13" s="13">
        <f t="shared" si="0"/>
        <v>44344</v>
      </c>
      <c r="C13" s="30" t="s">
        <v>18</v>
      </c>
      <c r="D13" s="40">
        <f>IFERROR(INT(TRIM(SUBSTITUTE(VLOOKUP($A13&amp;"*",各都道府県の状況!$A:$I,D$3,FALSE), "※5", ""))), "")</f>
        <v>6278</v>
      </c>
      <c r="E13" s="40">
        <f>IFERROR(INT(TRIM(SUBSTITUTE(VLOOKUP($A13&amp;"*",各都道府県の状況!$A:$I,E$3,FALSE), "※5", ""))), "")</f>
        <v>260293</v>
      </c>
      <c r="F13" s="40">
        <f>IFERROR(INT(TRIM(SUBSTITUTE(VLOOKUP($A13&amp;"*",各都道府県の状況!$A:$I,F$3,FALSE), "※5", ""))), "")</f>
        <v>5822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378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44344</v>
      </c>
      <c r="C14" s="30" t="s">
        <v>19</v>
      </c>
      <c r="D14" s="40">
        <f>IFERROR(INT(TRIM(SUBSTITUTE(VLOOKUP($A14&amp;"*",各都道府県の状況!$A:$I,D$3,FALSE), "※5", ""))), "")</f>
        <v>7764</v>
      </c>
      <c r="E14" s="40">
        <f>IFERROR(INT(TRIM(SUBSTITUTE(VLOOKUP($A14&amp;"*",各都道府県の状況!$A:$I,E$3,FALSE), "※5", ""))), "")</f>
        <v>165713</v>
      </c>
      <c r="F14" s="40">
        <f>IFERROR(INT(TRIM(SUBSTITUTE(VLOOKUP($A14&amp;"*",各都道府県の状況!$A:$I,F$3,FALSE), "※5", ""))), "")</f>
        <v>7179</v>
      </c>
      <c r="G14" s="40">
        <f>IFERROR(INT(TRIM(SUBSTITUTE(VLOOKUP($A14&amp;"*",各都道府県の状況!$A:$I,G$3,FALSE), "※5", ""))), "")</f>
        <v>136</v>
      </c>
      <c r="H14" s="40">
        <f>IFERROR(INT(TRIM(SUBSTITUTE(VLOOKUP($A14&amp;"*",各都道府県の状況!$A:$I,H$3,FALSE), "※5", ""))), "")</f>
        <v>449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44344</v>
      </c>
      <c r="C15" s="30" t="s">
        <v>20</v>
      </c>
      <c r="D15" s="40">
        <f>IFERROR(INT(TRIM(SUBSTITUTE(VLOOKUP($A15&amp;"*",各都道府県の状況!$A:$I,D$3,FALSE), "※5", ""))), "")</f>
        <v>43433</v>
      </c>
      <c r="E15" s="40">
        <f>IFERROR(INT(TRIM(SUBSTITUTE(VLOOKUP($A15&amp;"*",各都道府県の状況!$A:$I,E$3,FALSE), "※5", ""))), "")</f>
        <v>871262</v>
      </c>
      <c r="F15" s="40">
        <f>IFERROR(INT(TRIM(SUBSTITUTE(VLOOKUP($A15&amp;"*",各都道府県の状況!$A:$I,F$3,FALSE), "※5", ""))), "")</f>
        <v>40865</v>
      </c>
      <c r="G15" s="40">
        <f>IFERROR(INT(TRIM(SUBSTITUTE(VLOOKUP($A15&amp;"*",各都道府県の状況!$A:$I,G$3,FALSE), "※5", ""))), "")</f>
        <v>782</v>
      </c>
      <c r="H15" s="40">
        <f>IFERROR(INT(TRIM(SUBSTITUTE(VLOOKUP($A15&amp;"*",各都道府県の状況!$A:$I,H$3,FALSE), "※5", ""))), "")</f>
        <v>1786</v>
      </c>
      <c r="I15" s="40">
        <f>IFERROR(INT(TRIM(SUBSTITUTE(VLOOKUP($A15&amp;"*",各都道府県の状況!$A:$I,I$3,FALSE), "※5", ""))), "")</f>
        <v>44</v>
      </c>
    </row>
    <row r="16" spans="1:10" x14ac:dyDescent="0.55000000000000004">
      <c r="A16" s="12" t="s">
        <v>192</v>
      </c>
      <c r="B16" s="13">
        <f t="shared" si="0"/>
        <v>44344</v>
      </c>
      <c r="C16" s="30" t="s">
        <v>21</v>
      </c>
      <c r="D16" s="40">
        <f>IFERROR(INT(TRIM(SUBSTITUTE(VLOOKUP($A16&amp;"*",各都道府県の状況!$A:$I,D$3,FALSE), "※5", ""))), "")</f>
        <v>36867</v>
      </c>
      <c r="E16" s="40">
        <f>IFERROR(INT(TRIM(SUBSTITUTE(VLOOKUP($A16&amp;"*",各都道府県の状況!$A:$I,E$3,FALSE), "※5", ""))), "")</f>
        <v>607354</v>
      </c>
      <c r="F16" s="40">
        <f>IFERROR(INT(TRIM(SUBSTITUTE(VLOOKUP($A16&amp;"*",各都道府県の状況!$A:$I,F$3,FALSE), "※5", ""))), "")</f>
        <v>35130</v>
      </c>
      <c r="G16" s="40">
        <f>IFERROR(INT(TRIM(SUBSTITUTE(VLOOKUP($A16&amp;"*",各都道府県の状況!$A:$I,G$3,FALSE), "※5", ""))), "")</f>
        <v>677</v>
      </c>
      <c r="H16" s="40">
        <f>IFERROR(INT(TRIM(SUBSTITUTE(VLOOKUP($A16&amp;"*",各都道府県の状況!$A:$I,H$3,FALSE), "※5", ""))), "")</f>
        <v>1060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44344</v>
      </c>
      <c r="C17" s="30" t="s">
        <v>22</v>
      </c>
      <c r="D17" s="40">
        <f>IFERROR(INT(TRIM(SUBSTITUTE(VLOOKUP($A17&amp;"*",各都道府県の状況!$A:$I,D$3,FALSE), "※5", ""))), "")</f>
        <v>159708</v>
      </c>
      <c r="E17" s="40">
        <f>IFERROR(INT(TRIM(SUBSTITUTE(VLOOKUP($A17&amp;"*",各都道府県の状況!$A:$I,E$3,FALSE), "※5", ""))), "")</f>
        <v>2264291</v>
      </c>
      <c r="F17" s="40">
        <f>IFERROR(INT(TRIM(SUBSTITUTE(VLOOKUP($A17&amp;"*",各都道府県の状況!$A:$I,F$3,FALSE), "※5", ""))), "")</f>
        <v>152231</v>
      </c>
      <c r="G17" s="40">
        <f>IFERROR(INT(TRIM(SUBSTITUTE(VLOOKUP($A17&amp;"*",各都道府県の状況!$A:$I,G$3,FALSE), "※5", ""))), "")</f>
        <v>2048</v>
      </c>
      <c r="H17" s="40">
        <f>IFERROR(INT(TRIM(SUBSTITUTE(VLOOKUP($A17&amp;"*",各都道府県の状況!$A:$I,H$3,FALSE), "※5", ""))), "")</f>
        <v>5429</v>
      </c>
      <c r="I17" s="40">
        <f>IFERROR(INT(TRIM(SUBSTITUTE(VLOOKUP($A17&amp;"*",各都道府県の状況!$A:$I,I$3,FALSE), "※5", ""))), "")</f>
        <v>70</v>
      </c>
    </row>
    <row r="18" spans="1:9" x14ac:dyDescent="0.55000000000000004">
      <c r="A18" s="12" t="s">
        <v>194</v>
      </c>
      <c r="B18" s="13">
        <f t="shared" si="0"/>
        <v>44344</v>
      </c>
      <c r="C18" s="30" t="s">
        <v>23</v>
      </c>
      <c r="D18" s="40">
        <f>IFERROR(INT(TRIM(SUBSTITUTE(VLOOKUP($A18&amp;"*",各都道府県の状況!$A:$I,D$3,FALSE), "※5", ""))), "")</f>
        <v>60886</v>
      </c>
      <c r="E18" s="40">
        <f>IFERROR(INT(TRIM(SUBSTITUTE(VLOOKUP($A18&amp;"*",各都道府県の状況!$A:$I,E$3,FALSE), "※5", ""))), "")</f>
        <v>918476</v>
      </c>
      <c r="F18" s="40">
        <f>IFERROR(INT(TRIM(SUBSTITUTE(VLOOKUP($A18&amp;"*",各都道府県の状況!$A:$I,F$3,FALSE), "※5", ""))), "")</f>
        <v>57915</v>
      </c>
      <c r="G18" s="40">
        <f>IFERROR(INT(TRIM(SUBSTITUTE(VLOOKUP($A18&amp;"*",各都道府県の状況!$A:$I,G$3,FALSE), "※5", ""))), "")</f>
        <v>878</v>
      </c>
      <c r="H18" s="40">
        <f>IFERROR(INT(TRIM(SUBSTITUTE(VLOOKUP($A18&amp;"*",各都道府県の状況!$A:$I,H$3,FALSE), "※5", ""))), "")</f>
        <v>2093</v>
      </c>
      <c r="I18" s="40">
        <f>IFERROR(INT(TRIM(SUBSTITUTE(VLOOKUP($A18&amp;"*",各都道府県の状況!$A:$I,I$3,FALSE), "※5", ""))), "")</f>
        <v>77</v>
      </c>
    </row>
    <row r="19" spans="1:9" x14ac:dyDescent="0.55000000000000004">
      <c r="A19" s="12" t="s">
        <v>195</v>
      </c>
      <c r="B19" s="13">
        <f t="shared" si="0"/>
        <v>44344</v>
      </c>
      <c r="C19" s="30" t="s">
        <v>24</v>
      </c>
      <c r="D19" s="40">
        <f>IFERROR(INT(TRIM(SUBSTITUTE(VLOOKUP($A19&amp;"*",各都道府県の状況!$A:$I,D$3,FALSE), "※5", ""))), "")</f>
        <v>3159</v>
      </c>
      <c r="E19" s="40">
        <f>IFERROR(INT(TRIM(SUBSTITUTE(VLOOKUP($A19&amp;"*",各都道府県の状況!$A:$I,E$3,FALSE), "※5", ""))), "")</f>
        <v>141254</v>
      </c>
      <c r="F19" s="40">
        <f>IFERROR(INT(TRIM(SUBSTITUTE(VLOOKUP($A19&amp;"*",各都道府県の状況!$A:$I,F$3,FALSE), "※5", ""))), "")</f>
        <v>2810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313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44344</v>
      </c>
      <c r="C20" s="30" t="s">
        <v>25</v>
      </c>
      <c r="D20" s="40">
        <f>IFERROR(INT(TRIM(SUBSTITUTE(VLOOKUP($A20&amp;"*",各都道府県の状況!$A:$I,D$3,FALSE), "※5", ""))), "")</f>
        <v>1839</v>
      </c>
      <c r="E20" s="40">
        <f>IFERROR(INT(TRIM(SUBSTITUTE(VLOOKUP($A20&amp;"*",各都道府県の状況!$A:$I,E$3,FALSE), "※5", ""))), "")</f>
        <v>62962</v>
      </c>
      <c r="F20" s="40">
        <f>IFERROR(INT(TRIM(SUBSTITUTE(VLOOKUP($A20&amp;"*",各都道府県の状況!$A:$I,F$3,FALSE), "※5", ""))), "")</f>
        <v>1507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297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44344</v>
      </c>
      <c r="C21" s="30" t="s">
        <v>26</v>
      </c>
      <c r="D21" s="40">
        <f>IFERROR(INT(TRIM(SUBSTITUTE(VLOOKUP($A21&amp;"*",各都道府県の状況!$A:$I,D$3,FALSE), "※5", ""))), "")</f>
        <v>3691</v>
      </c>
      <c r="E21" s="40">
        <f>IFERROR(INT(TRIM(SUBSTITUTE(VLOOKUP($A21&amp;"*",各都道府県の状況!$A:$I,E$3,FALSE), "※5", ""))), "")</f>
        <v>89282</v>
      </c>
      <c r="F21" s="40">
        <f>IFERROR(INT(TRIM(SUBSTITUTE(VLOOKUP($A21&amp;"*",各都道府県の状況!$A:$I,F$3,FALSE), "※5", ""))), "")</f>
        <v>3106</v>
      </c>
      <c r="G21" s="40">
        <f>IFERROR(INT(TRIM(SUBSTITUTE(VLOOKUP($A21&amp;"*",各都道府県の状況!$A:$I,G$3,FALSE), "※5", ""))), "")</f>
        <v>101</v>
      </c>
      <c r="H21" s="40">
        <f>IFERROR(INT(TRIM(SUBSTITUTE(VLOOKUP($A21&amp;"*",各都道府県の状況!$A:$I,H$3,FALSE), "※5", ""))), "")</f>
        <v>483</v>
      </c>
      <c r="I21" s="40">
        <f>IFERROR(INT(TRIM(SUBSTITUTE(VLOOKUP($A21&amp;"*",各都道府県の状況!$A:$I,I$3,FALSE), "※5", ""))), "")</f>
        <v>16</v>
      </c>
    </row>
    <row r="22" spans="1:9" x14ac:dyDescent="0.55000000000000004">
      <c r="A22" s="12" t="s">
        <v>198</v>
      </c>
      <c r="B22" s="13">
        <f t="shared" si="0"/>
        <v>44344</v>
      </c>
      <c r="C22" s="30" t="s">
        <v>27</v>
      </c>
      <c r="D22" s="40">
        <f>IFERROR(INT(TRIM(SUBSTITUTE(VLOOKUP($A22&amp;"*",各都道府県の状況!$A:$I,D$3,FALSE), "※5", ""))), "")</f>
        <v>1035</v>
      </c>
      <c r="E22" s="40">
        <f>IFERROR(INT(TRIM(SUBSTITUTE(VLOOKUP($A22&amp;"*",各都道府県の状況!$A:$I,E$3,FALSE), "※5", ""))), "")</f>
        <v>58594</v>
      </c>
      <c r="F22" s="40">
        <f>IFERROR(INT(TRIM(SUBSTITUTE(VLOOKUP($A22&amp;"*",各都道府県の状況!$A:$I,F$3,FALSE), "※5", ""))), "")</f>
        <v>962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39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44344</v>
      </c>
      <c r="C23" s="30" t="s">
        <v>28</v>
      </c>
      <c r="D23" s="40">
        <f>IFERROR(INT(TRIM(SUBSTITUTE(VLOOKUP($A23&amp;"*",各都道府県の状況!$A:$I,D$3,FALSE), "※5", ""))), "")</f>
        <v>1522</v>
      </c>
      <c r="E23" s="40">
        <f>IFERROR(INT(TRIM(SUBSTITUTE(VLOOKUP($A23&amp;"*",各都道府県の状況!$A:$I,E$3,FALSE), "※5", ""))), "")</f>
        <v>41166</v>
      </c>
      <c r="F23" s="40">
        <f>IFERROR(INT(TRIM(SUBSTITUTE(VLOOKUP($A23&amp;"*",各都道府県の状況!$A:$I,F$3,FALSE), "※5", ""))), "")</f>
        <v>1390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114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44344</v>
      </c>
      <c r="C24" s="30" t="s">
        <v>29</v>
      </c>
      <c r="D24" s="40">
        <f>IFERROR(INT(TRIM(SUBSTITUTE(VLOOKUP($A24&amp;"*",各都道府県の状況!$A:$I,D$3,FALSE), "※5", ""))), "")</f>
        <v>4747</v>
      </c>
      <c r="E24" s="40">
        <f>IFERROR(INT(TRIM(SUBSTITUTE(VLOOKUP($A24&amp;"*",各都道府県の状況!$A:$I,E$3,FALSE), "※5", ""))), "")</f>
        <v>176258</v>
      </c>
      <c r="F24" s="40">
        <f>IFERROR(INT(TRIM(SUBSTITUTE(VLOOKUP($A24&amp;"*",各都道府県の状況!$A:$I,F$3,FALSE), "※5", ""))), "")</f>
        <v>4413</v>
      </c>
      <c r="G24" s="40">
        <f>IFERROR(INT(TRIM(SUBSTITUTE(VLOOKUP($A24&amp;"*",各都道府県の状況!$A:$I,G$3,FALSE), "※5", ""))), "")</f>
        <v>83</v>
      </c>
      <c r="H24" s="40">
        <f>IFERROR(INT(TRIM(SUBSTITUTE(VLOOKUP($A24&amp;"*",各都道府県の状況!$A:$I,H$3,FALSE), "※5", ""))), "")</f>
        <v>319</v>
      </c>
      <c r="I24" s="40">
        <f>IFERROR(INT(TRIM(SUBSTITUTE(VLOOKUP($A24&amp;"*",各都道府県の状況!$A:$I,I$3,FALSE), "※5", ""))), "")</f>
        <v>12</v>
      </c>
    </row>
    <row r="25" spans="1:9" x14ac:dyDescent="0.55000000000000004">
      <c r="A25" s="12" t="s">
        <v>201</v>
      </c>
      <c r="B25" s="13">
        <f t="shared" si="0"/>
        <v>44344</v>
      </c>
      <c r="C25" s="30" t="s">
        <v>30</v>
      </c>
      <c r="D25" s="40">
        <f>IFERROR(INT(TRIM(SUBSTITUTE(VLOOKUP($A25&amp;"*",各都道府県の状況!$A:$I,D$3,FALSE), "※5", ""))), "")</f>
        <v>8628</v>
      </c>
      <c r="E25" s="40">
        <f>IFERROR(INT(TRIM(SUBSTITUTE(VLOOKUP($A25&amp;"*",各都道府県の状況!$A:$I,E$3,FALSE), "※5", ""))), "")</f>
        <v>235343</v>
      </c>
      <c r="F25" s="40">
        <f>IFERROR(INT(TRIM(SUBSTITUTE(VLOOKUP($A25&amp;"*",各都道府県の状況!$A:$I,F$3,FALSE), "※5", ""))), "")</f>
        <v>7692</v>
      </c>
      <c r="G25" s="40">
        <f>IFERROR(INT(TRIM(SUBSTITUTE(VLOOKUP($A25&amp;"*",各都道府県の状況!$A:$I,G$3,FALSE), "※5", ""))), "")</f>
        <v>158</v>
      </c>
      <c r="H25" s="40">
        <f>IFERROR(INT(TRIM(SUBSTITUTE(VLOOKUP($A25&amp;"*",各都道府県の状況!$A:$I,H$3,FALSE), "※5", ""))), "")</f>
        <v>778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44344</v>
      </c>
      <c r="C26" s="30" t="s">
        <v>31</v>
      </c>
      <c r="D26" s="40">
        <f>IFERROR(INT(TRIM(SUBSTITUTE(VLOOKUP($A26&amp;"*",各都道府県の状況!$A:$I,D$3,FALSE), "※5", ""))), "")</f>
        <v>8247</v>
      </c>
      <c r="E26" s="40">
        <f>IFERROR(INT(TRIM(SUBSTITUTE(VLOOKUP($A26&amp;"*",各都道府県の状況!$A:$I,E$3,FALSE), "※5", ""))), "")</f>
        <v>348307</v>
      </c>
      <c r="F26" s="40">
        <f>IFERROR(INT(TRIM(SUBSTITUTE(VLOOKUP($A26&amp;"*",各都道府県の状況!$A:$I,F$3,FALSE), "※5", ""))), "")</f>
        <v>7371</v>
      </c>
      <c r="G26" s="40">
        <f>IFERROR(INT(TRIM(SUBSTITUTE(VLOOKUP($A26&amp;"*",各都道府県の状況!$A:$I,G$3,FALSE), "※5", ""))), "")</f>
        <v>136</v>
      </c>
      <c r="H26" s="40">
        <f>IFERROR(INT(TRIM(SUBSTITUTE(VLOOKUP($A26&amp;"*",各都道府県の状況!$A:$I,H$3,FALSE), "※5", ""))), "")</f>
        <v>740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44344</v>
      </c>
      <c r="C27" s="30" t="s">
        <v>32</v>
      </c>
      <c r="D27" s="40">
        <f>IFERROR(INT(TRIM(SUBSTITUTE(VLOOKUP($A27&amp;"*",各都道府県の状況!$A:$I,D$3,FALSE), "※5", ""))), "")</f>
        <v>46057</v>
      </c>
      <c r="E27" s="40">
        <f>IFERROR(INT(TRIM(SUBSTITUTE(VLOOKUP($A27&amp;"*",各都道府県の状況!$A:$I,E$3,FALSE), "※5", ""))), "")</f>
        <v>691532</v>
      </c>
      <c r="F27" s="40">
        <f>IFERROR(INT(TRIM(SUBSTITUTE(VLOOKUP($A27&amp;"*",各都道府県の状況!$A:$I,F$3,FALSE), "※5", ""))), "")</f>
        <v>39507</v>
      </c>
      <c r="G27" s="40">
        <f>IFERROR(INT(TRIM(SUBSTITUTE(VLOOKUP($A27&amp;"*",各都道府県の状況!$A:$I,G$3,FALSE), "※5", ""))), "")</f>
        <v>758</v>
      </c>
      <c r="H27" s="40">
        <f>IFERROR(INT(TRIM(SUBSTITUTE(VLOOKUP($A27&amp;"*",各都道府県の状況!$A:$I,H$3,FALSE), "※5", ""))), "")</f>
        <v>5792</v>
      </c>
      <c r="I27" s="40">
        <f>IFERROR(INT(TRIM(SUBSTITUTE(VLOOKUP($A27&amp;"*",各都道府県の状況!$A:$I,I$3,FALSE), "※5", ""))), "")</f>
        <v>103</v>
      </c>
    </row>
    <row r="28" spans="1:9" x14ac:dyDescent="0.55000000000000004">
      <c r="A28" s="12" t="s">
        <v>204</v>
      </c>
      <c r="B28" s="13">
        <f t="shared" si="0"/>
        <v>44344</v>
      </c>
      <c r="C28" s="30" t="s">
        <v>33</v>
      </c>
      <c r="D28" s="40">
        <f>IFERROR(INT(TRIM(SUBSTITUTE(VLOOKUP($A28&amp;"*",各都道府県の状況!$A:$I,D$3,FALSE), "※5", ""))), "")</f>
        <v>4836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4510</v>
      </c>
      <c r="G28" s="40">
        <f>IFERROR(INT(TRIM(SUBSTITUTE(VLOOKUP($A28&amp;"*",各都道府県の状況!$A:$I,G$3,FALSE), "※5", ""))), "")</f>
        <v>103</v>
      </c>
      <c r="H28" s="40">
        <f>IFERROR(INT(TRIM(SUBSTITUTE(VLOOKUP($A28&amp;"*",各都道府県の状況!$A:$I,H$3,FALSE), "※5", ""))), "")</f>
        <v>347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44344</v>
      </c>
      <c r="C29" s="30" t="s">
        <v>34</v>
      </c>
      <c r="D29" s="40">
        <f>IFERROR(INT(TRIM(SUBSTITUTE(VLOOKUP($A29&amp;"*",各都道府県の状況!$A:$I,D$3,FALSE), "※5", ""))), "")</f>
        <v>4988</v>
      </c>
      <c r="E29" s="40">
        <f>IFERROR(INT(TRIM(SUBSTITUTE(VLOOKUP($A29&amp;"*",各都道府県の状況!$A:$I,E$3,FALSE), "※5", ""))), "")</f>
        <v>125872</v>
      </c>
      <c r="F29" s="40">
        <f>IFERROR(INT(TRIM(SUBSTITUTE(VLOOKUP($A29&amp;"*",各都道府県の状況!$A:$I,F$3,FALSE), "※5", ""))), "")</f>
        <v>4463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446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44344</v>
      </c>
      <c r="C30" s="30" t="s">
        <v>35</v>
      </c>
      <c r="D30" s="40">
        <f>IFERROR(INT(TRIM(SUBSTITUTE(VLOOKUP($A30&amp;"*",各都道府県の状況!$A:$I,D$3,FALSE), "※5", ""))), "")</f>
        <v>15644</v>
      </c>
      <c r="E30" s="40">
        <f>IFERROR(INT(TRIM(SUBSTITUTE(VLOOKUP($A30&amp;"*",各都道府県の状況!$A:$I,E$3,FALSE), "※5", ""))), "")</f>
        <v>252467</v>
      </c>
      <c r="F30" s="40">
        <f>IFERROR(INT(TRIM(SUBSTITUTE(VLOOKUP($A30&amp;"*",各都道府県の状況!$A:$I,F$3,FALSE), "※5", ""))), "")</f>
        <v>14416</v>
      </c>
      <c r="G30" s="40">
        <f>IFERROR(INT(TRIM(SUBSTITUTE(VLOOKUP($A30&amp;"*",各都道府県の状況!$A:$I,G$3,FALSE), "※5", ""))), "")</f>
        <v>208</v>
      </c>
      <c r="H30" s="40">
        <f>IFERROR(INT(TRIM(SUBSTITUTE(VLOOKUP($A30&amp;"*",各都道府県の状況!$A:$I,H$3,FALSE), "※5", ""))), "")</f>
        <v>1097</v>
      </c>
      <c r="I30" s="40">
        <f>IFERROR(INT(TRIM(SUBSTITUTE(VLOOKUP($A30&amp;"*",各都道府県の状況!$A:$I,I$3,FALSE), "※5", ""))), "")</f>
        <v>32</v>
      </c>
    </row>
    <row r="31" spans="1:9" x14ac:dyDescent="0.55000000000000004">
      <c r="A31" s="12" t="s">
        <v>207</v>
      </c>
      <c r="B31" s="13">
        <f t="shared" si="0"/>
        <v>44344</v>
      </c>
      <c r="C31" s="30" t="s">
        <v>36</v>
      </c>
      <c r="D31" s="40">
        <f>IFERROR(INT(TRIM(SUBSTITUTE(VLOOKUP($A31&amp;"*",各都道府県の状況!$A:$I,D$3,FALSE), "※5", ""))), "")</f>
        <v>99208</v>
      </c>
      <c r="E31" s="40">
        <f>IFERROR(INT(TRIM(SUBSTITUTE(VLOOKUP($A31&amp;"*",各都道府県の状況!$A:$I,E$3,FALSE), "※5", ""))), "")</f>
        <v>1794350</v>
      </c>
      <c r="F31" s="40">
        <f>IFERROR(INT(TRIM(SUBSTITUTE(VLOOKUP($A31&amp;"*",各都道府県の状況!$A:$I,F$3,FALSE), "※5", ""))), "")</f>
        <v>86801</v>
      </c>
      <c r="G31" s="40">
        <f>IFERROR(INT(TRIM(SUBSTITUTE(VLOOKUP($A31&amp;"*",各都道府県の状況!$A:$I,G$3,FALSE), "※5", ""))), "")</f>
        <v>2260</v>
      </c>
      <c r="H31" s="40">
        <f>IFERROR(INT(TRIM(SUBSTITUTE(VLOOKUP($A31&amp;"*",各都道府県の状況!$A:$I,H$3,FALSE), "※5", ""))), "")</f>
        <v>9212</v>
      </c>
      <c r="I31" s="40">
        <f>IFERROR(INT(TRIM(SUBSTITUTE(VLOOKUP($A31&amp;"*",各都道府県の状況!$A:$I,I$3,FALSE), "※5", ""))), "")</f>
        <v>377</v>
      </c>
    </row>
    <row r="32" spans="1:9" x14ac:dyDescent="0.55000000000000004">
      <c r="A32" s="12" t="s">
        <v>208</v>
      </c>
      <c r="B32" s="13">
        <f t="shared" si="0"/>
        <v>44344</v>
      </c>
      <c r="C32" s="30" t="s">
        <v>37</v>
      </c>
      <c r="D32" s="40">
        <f>IFERROR(INT(TRIM(SUBSTITUTE(VLOOKUP($A32&amp;"*",各都道府県の状況!$A:$I,D$3,FALSE), "※5", ""))), "")</f>
        <v>39386</v>
      </c>
      <c r="E32" s="40">
        <f>IFERROR(INT(TRIM(SUBSTITUTE(VLOOKUP($A32&amp;"*",各都道府県の状況!$A:$I,E$3,FALSE), "※5", ""))), "")</f>
        <v>452865</v>
      </c>
      <c r="F32" s="40">
        <f>IFERROR(INT(TRIM(SUBSTITUTE(VLOOKUP($A32&amp;"*",各都道府県の状況!$A:$I,F$3,FALSE), "※5", ""))), "")</f>
        <v>35746</v>
      </c>
      <c r="G32" s="40">
        <f>IFERROR(INT(TRIM(SUBSTITUTE(VLOOKUP($A32&amp;"*",各都道府県の状況!$A:$I,G$3,FALSE), "※5", ""))), "")</f>
        <v>1157</v>
      </c>
      <c r="H32" s="40">
        <f>IFERROR(INT(TRIM(SUBSTITUTE(VLOOKUP($A32&amp;"*",各都道府県の状況!$A:$I,H$3,FALSE), "※5", ""))), "")</f>
        <v>2492</v>
      </c>
      <c r="I32" s="40">
        <f>IFERROR(INT(TRIM(SUBSTITUTE(VLOOKUP($A32&amp;"*",各都道府県の状況!$A:$I,I$3,FALSE), "※5", ""))), "")</f>
        <v>97</v>
      </c>
    </row>
    <row r="33" spans="1:9" x14ac:dyDescent="0.55000000000000004">
      <c r="A33" s="12" t="s">
        <v>209</v>
      </c>
      <c r="B33" s="13">
        <f t="shared" si="0"/>
        <v>44344</v>
      </c>
      <c r="C33" s="30" t="s">
        <v>38</v>
      </c>
      <c r="D33" s="40">
        <f>IFERROR(INT(TRIM(SUBSTITUTE(VLOOKUP($A33&amp;"*",各都道府県の状況!$A:$I,D$3,FALSE), "※5", ""))), "")</f>
        <v>7839</v>
      </c>
      <c r="E33" s="40">
        <f>IFERROR(INT(TRIM(SUBSTITUTE(VLOOKUP($A33&amp;"*",各都道府県の状況!$A:$I,E$3,FALSE), "※5", ""))), "")</f>
        <v>150366</v>
      </c>
      <c r="F33" s="40">
        <f>IFERROR(INT(TRIM(SUBSTITUTE(VLOOKUP($A33&amp;"*",各都道府県の状況!$A:$I,F$3,FALSE), "※5", ""))), "")</f>
        <v>7352</v>
      </c>
      <c r="G33" s="40">
        <f>IFERROR(INT(TRIM(SUBSTITUTE(VLOOKUP($A33&amp;"*",各都道府県の状況!$A:$I,G$3,FALSE), "※5", ""))), "")</f>
        <v>114</v>
      </c>
      <c r="H33" s="40">
        <f>IFERROR(INT(TRIM(SUBSTITUTE(VLOOKUP($A33&amp;"*",各都道府県の状況!$A:$I,H$3,FALSE), "※5", ""))), "")</f>
        <v>373</v>
      </c>
      <c r="I33" s="40">
        <f>IFERROR(INT(TRIM(SUBSTITUTE(VLOOKUP($A33&amp;"*",各都道府県の状況!$A:$I,I$3,FALSE), "※5", ""))), "")</f>
        <v>19</v>
      </c>
    </row>
    <row r="34" spans="1:9" x14ac:dyDescent="0.55000000000000004">
      <c r="A34" s="12" t="s">
        <v>210</v>
      </c>
      <c r="B34" s="13">
        <f t="shared" si="0"/>
        <v>44344</v>
      </c>
      <c r="C34" s="30" t="s">
        <v>39</v>
      </c>
      <c r="D34" s="40">
        <f>IFERROR(INT(TRIM(SUBSTITUTE(VLOOKUP($A34&amp;"*",各都道府県の状況!$A:$I,D$3,FALSE), "※5", ""))), "")</f>
        <v>2595</v>
      </c>
      <c r="E34" s="40">
        <f>IFERROR(INT(TRIM(SUBSTITUTE(VLOOKUP($A34&amp;"*",各都道府県の状況!$A:$I,E$3,FALSE), "※5", ""))), "")</f>
        <v>39674</v>
      </c>
      <c r="F34" s="40">
        <f>IFERROR(INT(TRIM(SUBSTITUTE(VLOOKUP($A34&amp;"*",各都道府県の状況!$A:$I,F$3,FALSE), "※5", ""))), "")</f>
        <v>2410</v>
      </c>
      <c r="G34" s="40">
        <f>IFERROR(INT(TRIM(SUBSTITUTE(VLOOKUP($A34&amp;"*",各都道府県の状況!$A:$I,G$3,FALSE), "※5", ""))), "")</f>
        <v>43</v>
      </c>
      <c r="H34" s="40">
        <f>IFERROR(INT(TRIM(SUBSTITUTE(VLOOKUP($A34&amp;"*",各都道府県の状況!$A:$I,H$3,FALSE), "※5", ""))), "")</f>
        <v>102</v>
      </c>
      <c r="I34" s="40">
        <f>IFERROR(INT(TRIM(SUBSTITUTE(VLOOKUP($A34&amp;"*",各都道府県の状況!$A:$I,I$3,FALSE), "※5", ""))), "")</f>
        <v>32</v>
      </c>
    </row>
    <row r="35" spans="1:9" x14ac:dyDescent="0.55000000000000004">
      <c r="A35" s="12" t="s">
        <v>211</v>
      </c>
      <c r="B35" s="13">
        <f t="shared" si="0"/>
        <v>44344</v>
      </c>
      <c r="C35" s="30" t="s">
        <v>40</v>
      </c>
      <c r="D35" s="40">
        <f>IFERROR(INT(TRIM(SUBSTITUTE(VLOOKUP($A35&amp;"*",各都道府県の状況!$A:$I,D$3,FALSE), "※5", ""))), "")</f>
        <v>463</v>
      </c>
      <c r="E35" s="40">
        <f>IFERROR(INT(TRIM(SUBSTITUTE(VLOOKUP($A35&amp;"*",各都道府県の状況!$A:$I,E$3,FALSE), "※5", ""))), "")</f>
        <v>72736</v>
      </c>
      <c r="F35" s="40">
        <f>IFERROR(INT(TRIM(SUBSTITUTE(VLOOKUP($A35&amp;"*",各都道府県の状況!$A:$I,F$3,FALSE), "※5", ""))), "")</f>
        <v>418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44344</v>
      </c>
      <c r="C36" s="30" t="s">
        <v>41</v>
      </c>
      <c r="D36" s="40">
        <f>IFERROR(INT(TRIM(SUBSTITUTE(VLOOKUP($A36&amp;"*",各都道府県の状況!$A:$I,D$3,FALSE), "※5", ""))), "")</f>
        <v>529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434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95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44344</v>
      </c>
      <c r="C37" s="30" t="s">
        <v>42</v>
      </c>
      <c r="D37" s="40">
        <f>IFERROR(INT(TRIM(SUBSTITUTE(VLOOKUP($A37&amp;"*",各都道府県の状況!$A:$I,D$3,FALSE), "※5", ""))), "")</f>
        <v>7244</v>
      </c>
      <c r="E37" s="40">
        <f>IFERROR(INT(TRIM(SUBSTITUTE(VLOOKUP($A37&amp;"*",各都道府県の状況!$A:$I,E$3,FALSE), "※5", ""))), "")</f>
        <v>133532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102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44344</v>
      </c>
      <c r="C38" s="30" t="s">
        <v>43</v>
      </c>
      <c r="D38" s="40">
        <f>IFERROR(INT(TRIM(SUBSTITUTE(VLOOKUP($A38&amp;"*",各都道府県の状況!$A:$I,D$3,FALSE), "※5", ""))), "")</f>
        <v>10327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8140</v>
      </c>
      <c r="G38" s="40">
        <f>IFERROR(INT(TRIM(SUBSTITUTE(VLOOKUP($A38&amp;"*",各都道府県の状況!$A:$I,G$3,FALSE), "※5", ""))), "")</f>
        <v>125</v>
      </c>
      <c r="H38" s="40">
        <f>IFERROR(INT(TRIM(SUBSTITUTE(VLOOKUP($A38&amp;"*",各都道府県の状況!$A:$I,H$3,FALSE), "※5", ""))), "")</f>
        <v>1091</v>
      </c>
      <c r="I38" s="40">
        <f>IFERROR(INT(TRIM(SUBSTITUTE(VLOOKUP($A38&amp;"*",各都道府県の状況!$A:$I,I$3,FALSE), "※5", ""))), "")</f>
        <v>30</v>
      </c>
    </row>
    <row r="39" spans="1:9" x14ac:dyDescent="0.55000000000000004">
      <c r="A39" s="12" t="s">
        <v>215</v>
      </c>
      <c r="B39" s="13">
        <f t="shared" si="0"/>
        <v>44344</v>
      </c>
      <c r="C39" s="30" t="s">
        <v>44</v>
      </c>
      <c r="D39" s="40">
        <f>IFERROR(INT(TRIM(SUBSTITUTE(VLOOKUP($A39&amp;"*",各都道府県の状況!$A:$I,D$3,FALSE), "※5", ""))), "")</f>
        <v>2881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2330</v>
      </c>
      <c r="G39" s="40">
        <f>IFERROR(INT(TRIM(SUBSTITUTE(VLOOKUP($A39&amp;"*",各都道府県の状況!$A:$I,G$3,FALSE), "※5", ""))), "")</f>
        <v>60</v>
      </c>
      <c r="H39" s="40">
        <f>IFERROR(INT(TRIM(SUBSTITUTE(VLOOKUP($A39&amp;"*",各都道府県の状況!$A:$I,H$3,FALSE), "※5", ""))), "")</f>
        <v>491</v>
      </c>
      <c r="I39" s="40">
        <f>IFERROR(INT(TRIM(SUBSTITUTE(VLOOKUP($A39&amp;"*",各都道府県の状況!$A:$I,I$3,FALSE), "※5", ""))), "")</f>
        <v>7</v>
      </c>
    </row>
    <row r="40" spans="1:9" x14ac:dyDescent="0.55000000000000004">
      <c r="A40" s="12" t="s">
        <v>216</v>
      </c>
      <c r="B40" s="13">
        <f t="shared" si="0"/>
        <v>44344</v>
      </c>
      <c r="C40" s="30" t="s">
        <v>45</v>
      </c>
      <c r="D40" s="40">
        <f>IFERROR(INT(TRIM(SUBSTITUTE(VLOOKUP($A40&amp;"*",各都道府県の状況!$A:$I,D$3,FALSE), "※5", ""))), "")</f>
        <v>1628</v>
      </c>
      <c r="E40" s="40">
        <f>IFERROR(INT(TRIM(SUBSTITUTE(VLOOKUP($A40&amp;"*",各都道府県の状況!$A:$I,E$3,FALSE), "※5", ""))), "")</f>
        <v>57978</v>
      </c>
      <c r="F40" s="40">
        <f>IFERROR(INT(TRIM(SUBSTITUTE(VLOOKUP($A40&amp;"*",各都道府県の状況!$A:$I,F$3,FALSE), "※5", ""))), "")</f>
        <v>1502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65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44344</v>
      </c>
      <c r="C41" s="30" t="s">
        <v>46</v>
      </c>
      <c r="D41" s="40">
        <f>IFERROR(INT(TRIM(SUBSTITUTE(VLOOKUP($A41&amp;"*",各都道府県の状況!$A:$I,D$3,FALSE), "※5", ""))), "")</f>
        <v>1983</v>
      </c>
      <c r="E41" s="40">
        <f>IFERROR(INT(TRIM(SUBSTITUTE(VLOOKUP($A41&amp;"*",各都道府県の状況!$A:$I,E$3,FALSE), "※5", ""))), "")</f>
        <v>76346</v>
      </c>
      <c r="F41" s="40">
        <f>IFERROR(INT(TRIM(SUBSTITUTE(VLOOKUP($A41&amp;"*",各都道府県の状況!$A:$I,F$3,FALSE), "※5", ""))), "")</f>
        <v>1804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160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44344</v>
      </c>
      <c r="C42" s="30" t="s">
        <v>47</v>
      </c>
      <c r="D42" s="40">
        <f>IFERROR(INT(TRIM(SUBSTITUTE(VLOOKUP($A42&amp;"*",各都道府県の状況!$A:$I,D$3,FALSE), "※5", ""))), "")</f>
        <v>2699</v>
      </c>
      <c r="E42" s="40">
        <f>IFERROR(INT(TRIM(SUBSTITUTE(VLOOKUP($A42&amp;"*",各都道府県の状況!$A:$I,E$3,FALSE), "※5", ""))), "")</f>
        <v>84938</v>
      </c>
      <c r="F42" s="40">
        <f>IFERROR(INT(TRIM(SUBSTITUTE(VLOOKUP($A42&amp;"*",各都道府県の状況!$A:$I,F$3,FALSE), "※5", ""))), "")</f>
        <v>2537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90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44344</v>
      </c>
      <c r="C43" s="30" t="s">
        <v>48</v>
      </c>
      <c r="D43" s="40">
        <f>IFERROR(INT(TRIM(SUBSTITUTE(VLOOKUP($A43&amp;"*",各都道府県の状況!$A:$I,D$3,FALSE), "※5", ""))), "")</f>
        <v>1398</v>
      </c>
      <c r="E43" s="40">
        <f>IFERROR(INT(TRIM(SUBSTITUTE(VLOOKUP($A43&amp;"*",各都道府県の状況!$A:$I,E$3,FALSE), "※5", ""))), "")</f>
        <v>9415</v>
      </c>
      <c r="F43" s="40">
        <f>IFERROR(INT(TRIM(SUBSTITUTE(VLOOKUP($A43&amp;"*",各都道府県の状況!$A:$I,F$3,FALSE), "※5", ""))), "")</f>
        <v>1179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199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44344</v>
      </c>
      <c r="C44" s="30" t="s">
        <v>49</v>
      </c>
      <c r="D44" s="40">
        <f>IFERROR(INT(TRIM(SUBSTITUTE(VLOOKUP($A44&amp;"*",各都道府県の状況!$A:$I,D$3,FALSE), "※5", ""))), "")</f>
        <v>33697</v>
      </c>
      <c r="E44" s="40">
        <f>IFERROR(INT(TRIM(SUBSTITUTE(VLOOKUP($A44&amp;"*",各都道府県の状況!$A:$I,E$3,FALSE), "※5", ""))), "")</f>
        <v>738981</v>
      </c>
      <c r="F44" s="40">
        <f>IFERROR(INT(TRIM(SUBSTITUTE(VLOOKUP($A44&amp;"*",各都道府県の状況!$A:$I,F$3,FALSE), "※5", ""))), "")</f>
        <v>28709</v>
      </c>
      <c r="G44" s="40">
        <f>IFERROR(INT(TRIM(SUBSTITUTE(VLOOKUP($A44&amp;"*",各都道府県の状況!$A:$I,G$3,FALSE), "※5", ""))), "")</f>
        <v>440</v>
      </c>
      <c r="H44" s="40">
        <f>IFERROR(INT(TRIM(SUBSTITUTE(VLOOKUP($A44&amp;"*",各都道府県の状況!$A:$I,H$3,FALSE), "※5", ""))), "")</f>
        <v>4361</v>
      </c>
      <c r="I44" s="40">
        <f>IFERROR(INT(TRIM(SUBSTITUTE(VLOOKUP($A44&amp;"*",各都道府県の状況!$A:$I,I$3,FALSE), "※5", ""))), "")</f>
        <v>82</v>
      </c>
    </row>
    <row r="45" spans="1:9" x14ac:dyDescent="0.55000000000000004">
      <c r="A45" s="12" t="s">
        <v>221</v>
      </c>
      <c r="B45" s="13">
        <f t="shared" si="0"/>
        <v>44344</v>
      </c>
      <c r="C45" s="30" t="s">
        <v>50</v>
      </c>
      <c r="D45" s="40">
        <f>IFERROR(INT(TRIM(SUBSTITUTE(VLOOKUP($A45&amp;"*",各都道府県の状況!$A:$I,D$3,FALSE), "※5", ""))), "")</f>
        <v>2478</v>
      </c>
      <c r="E45" s="40">
        <f>IFERROR(INT(TRIM(SUBSTITUTE(VLOOKUP($A45&amp;"*",各都道府県の状況!$A:$I,E$3,FALSE), "※5", ""))), "")</f>
        <v>49075</v>
      </c>
      <c r="F45" s="40">
        <f>IFERROR(INT(TRIM(SUBSTITUTE(VLOOKUP($A45&amp;"*",各都道府県の状況!$A:$I,F$3,FALSE), "※5", ""))), "")</f>
        <v>2297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182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44344</v>
      </c>
      <c r="C46" s="30" t="s">
        <v>51</v>
      </c>
      <c r="D46" s="40">
        <f>IFERROR(INT(TRIM(SUBSTITUTE(VLOOKUP($A46&amp;"*",各都道府県の状況!$A:$I,D$3,FALSE), "※5", ""))), "")</f>
        <v>2864</v>
      </c>
      <c r="E46" s="40">
        <f>IFERROR(INT(TRIM(SUBSTITUTE(VLOOKUP($A46&amp;"*",各都道府県の状況!$A:$I,E$3,FALSE), "※5", ""))), "")</f>
        <v>110651</v>
      </c>
      <c r="F46" s="40">
        <f>IFERROR(INT(TRIM(SUBSTITUTE(VLOOKUP($A46&amp;"*",各都道府県の状況!$A:$I,F$3,FALSE), "※5", ""))), "")</f>
        <v>2626</v>
      </c>
      <c r="G46" s="40">
        <f>IFERROR(INT(TRIM(SUBSTITUTE(VLOOKUP($A46&amp;"*",各都道府県の状況!$A:$I,G$3,FALSE), "※5", ""))), "")</f>
        <v>63</v>
      </c>
      <c r="H46" s="40">
        <f>IFERROR(INT(TRIM(SUBSTITUTE(VLOOKUP($A46&amp;"*",各都道府県の状況!$A:$I,H$3,FALSE), "※5", ""))), "")</f>
        <v>175</v>
      </c>
      <c r="I46" s="40">
        <f>IFERROR(INT(TRIM(SUBSTITUTE(VLOOKUP($A46&amp;"*",各都道府県の状況!$A:$I,I$3,FALSE), "※5", ""))), "")</f>
        <v>6</v>
      </c>
    </row>
    <row r="47" spans="1:9" x14ac:dyDescent="0.55000000000000004">
      <c r="A47" s="12" t="s">
        <v>223</v>
      </c>
      <c r="B47" s="13">
        <f t="shared" si="0"/>
        <v>44344</v>
      </c>
      <c r="C47" s="30" t="s">
        <v>52</v>
      </c>
      <c r="D47" s="40">
        <f>IFERROR(INT(TRIM(SUBSTITUTE(VLOOKUP($A47&amp;"*",各都道府県の状況!$A:$I,D$3,FALSE), "※5", ""))), "")</f>
        <v>6143</v>
      </c>
      <c r="E47" s="40">
        <f>IFERROR(INT(TRIM(SUBSTITUTE(VLOOKUP($A47&amp;"*",各都道府県の状況!$A:$I,E$3,FALSE), "※5", ""))), "")</f>
        <v>77790</v>
      </c>
      <c r="F47" s="40">
        <f>IFERROR(INT(TRIM(SUBSTITUTE(VLOOKUP($A47&amp;"*",各都道府県の状況!$A:$I,F$3,FALSE), "※5", ""))), "")</f>
        <v>5368</v>
      </c>
      <c r="G47" s="40">
        <f>IFERROR(INT(TRIM(SUBSTITUTE(VLOOKUP($A47&amp;"*",各都道府県の状況!$A:$I,G$3,FALSE), "※5", ""))), "")</f>
        <v>97</v>
      </c>
      <c r="H47" s="40">
        <f>IFERROR(INT(TRIM(SUBSTITUTE(VLOOKUP($A47&amp;"*",各都道府県の状況!$A:$I,H$3,FALSE), "※5", ""))), "")</f>
        <v>678</v>
      </c>
      <c r="I47" s="40">
        <f>IFERROR(INT(TRIM(SUBSTITUTE(VLOOKUP($A47&amp;"*",各都道府県の状況!$A:$I,I$3,FALSE), "※5", ""))), "")</f>
        <v>27</v>
      </c>
    </row>
    <row r="48" spans="1:9" x14ac:dyDescent="0.55000000000000004">
      <c r="A48" s="12" t="s">
        <v>224</v>
      </c>
      <c r="B48" s="13">
        <f t="shared" si="0"/>
        <v>44344</v>
      </c>
      <c r="C48" s="30" t="s">
        <v>53</v>
      </c>
      <c r="D48" s="40">
        <f>IFERROR(INT(TRIM(SUBSTITUTE(VLOOKUP($A48&amp;"*",各都道府県の状況!$A:$I,D$3,FALSE), "※5", ""))), "")</f>
        <v>3309</v>
      </c>
      <c r="E48" s="40">
        <f>IFERROR(INT(TRIM(SUBSTITUTE(VLOOKUP($A48&amp;"*",各都道府県の状況!$A:$I,E$3,FALSE), "※5", ""))), "")</f>
        <v>143872</v>
      </c>
      <c r="F48" s="40">
        <f>IFERROR(INT(TRIM(SUBSTITUTE(VLOOKUP($A48&amp;"*",各都道府県の状況!$A:$I,F$3,FALSE), "※5", ""))), "")</f>
        <v>2874</v>
      </c>
      <c r="G48" s="40">
        <f>IFERROR(INT(TRIM(SUBSTITUTE(VLOOKUP($A48&amp;"*",各都道府県の状況!$A:$I,G$3,FALSE), "※5", ""))), "")</f>
        <v>45</v>
      </c>
      <c r="H48" s="40">
        <f>IFERROR(INT(TRIM(SUBSTITUTE(VLOOKUP($A48&amp;"*",各都道府県の状況!$A:$I,H$3,FALSE), "※5", ""))), "")</f>
        <v>390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44344</v>
      </c>
      <c r="C49" s="30" t="s">
        <v>54</v>
      </c>
      <c r="D49" s="40">
        <f>IFERROR(INT(TRIM(SUBSTITUTE(VLOOKUP($A49&amp;"*",各都道府県の状況!$A:$I,D$3,FALSE), "※5", ""))), "")</f>
        <v>3019</v>
      </c>
      <c r="E49" s="40">
        <f>IFERROR(INT(TRIM(SUBSTITUTE(VLOOKUP($A49&amp;"*",各都道府県の状況!$A:$I,E$3,FALSE), "※5", ""))), "")</f>
        <v>40988</v>
      </c>
      <c r="F49" s="40">
        <f>IFERROR(INT(TRIM(SUBSTITUTE(VLOOKUP($A49&amp;"*",各都道府県の状況!$A:$I,F$3,FALSE), "※5", ""))), "")</f>
        <v>2800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184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44344</v>
      </c>
      <c r="C50" s="30" t="s">
        <v>55</v>
      </c>
      <c r="D50" s="40">
        <f>IFERROR(INT(TRIM(SUBSTITUTE(VLOOKUP($A50&amp;"*",各都道府県の状況!$A:$I,D$3,FALSE), "※5", ""))), "")</f>
        <v>3256</v>
      </c>
      <c r="E50" s="40">
        <f>IFERROR(INT(TRIM(SUBSTITUTE(VLOOKUP($A50&amp;"*",各都道府県の状況!$A:$I,E$3,FALSE), "※5", ""))), "")</f>
        <v>100112</v>
      </c>
      <c r="F50" s="40">
        <f>IFERROR(INT(TRIM(SUBSTITUTE(VLOOKUP($A50&amp;"*",各都道府県の状況!$A:$I,F$3,FALSE), "※5", ""))), "")</f>
        <v>2916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313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44344</v>
      </c>
      <c r="C51" s="30" t="s">
        <v>56</v>
      </c>
      <c r="D51" s="40">
        <f>IFERROR(INT(TRIM(SUBSTITUTE(VLOOKUP($A51&amp;"*",各都道府県の状況!$A:$I,D$3,FALSE), "※5", ""))), "")</f>
        <v>16296</v>
      </c>
      <c r="E51" s="40">
        <f>IFERROR(INT(TRIM(SUBSTITUTE(VLOOKUP($A51&amp;"*",各都道府県の状況!$A:$I,E$3,FALSE), "※5", ""))), "")</f>
        <v>215732</v>
      </c>
      <c r="F51" s="40">
        <f>IFERROR(INT(TRIM(SUBSTITUTE(VLOOKUP($A51&amp;"*",各都道府県の状況!$A:$I,F$3,FALSE), "※5", ""))), "")</f>
        <v>13790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2364</v>
      </c>
      <c r="I51" s="40">
        <f>IFERROR(INT(TRIM(SUBSTITUTE(VLOOKUP($A51&amp;"*",各都道府県の状況!$A:$I,I$3,FALSE), "※5", ""))), "")</f>
        <v>72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4"/>
      <c r="C1" s="135"/>
      <c r="D1" s="135"/>
      <c r="E1" s="135"/>
      <c r="F1" s="135"/>
      <c r="G1" s="135"/>
      <c r="H1" s="135"/>
      <c r="I1" s="135"/>
    </row>
    <row r="2" spans="1:9" ht="28.5" customHeight="1" x14ac:dyDescent="0.55000000000000004">
      <c r="B2" s="136" t="s">
        <v>228</v>
      </c>
      <c r="C2" s="135"/>
      <c r="D2" s="135"/>
      <c r="E2" s="135"/>
      <c r="F2" s="135"/>
      <c r="G2" s="135"/>
      <c r="H2" s="135"/>
      <c r="I2" s="13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7" t="s">
        <v>180</v>
      </c>
      <c r="C4" s="139" t="s">
        <v>341</v>
      </c>
      <c r="D4" s="141" t="s">
        <v>342</v>
      </c>
      <c r="E4" s="143" t="s">
        <v>343</v>
      </c>
      <c r="F4" s="144"/>
      <c r="G4" s="145" t="s">
        <v>344</v>
      </c>
      <c r="H4" s="145" t="s">
        <v>345</v>
      </c>
      <c r="I4" s="19"/>
    </row>
    <row r="5" spans="1:9" ht="13.25" customHeight="1" x14ac:dyDescent="0.55000000000000004">
      <c r="B5" s="138"/>
      <c r="C5" s="140"/>
      <c r="D5" s="142"/>
      <c r="E5" s="122" t="s">
        <v>346</v>
      </c>
      <c r="F5" s="123" t="s">
        <v>347</v>
      </c>
      <c r="G5" s="146"/>
      <c r="H5" s="146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36950</v>
      </c>
      <c r="D6" s="124">
        <v>666980</v>
      </c>
      <c r="E6" s="124">
        <v>8298</v>
      </c>
      <c r="F6" s="125">
        <v>56</v>
      </c>
      <c r="G6" s="124">
        <v>27376</v>
      </c>
      <c r="H6" s="124">
        <v>1066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2315</v>
      </c>
      <c r="D7" s="124">
        <v>43315</v>
      </c>
      <c r="E7" s="125">
        <v>293</v>
      </c>
      <c r="F7" s="125">
        <v>1</v>
      </c>
      <c r="G7" s="124">
        <v>1992</v>
      </c>
      <c r="H7" s="12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1407</v>
      </c>
      <c r="D8" s="124">
        <v>72307</v>
      </c>
      <c r="E8" s="125">
        <v>130</v>
      </c>
      <c r="F8" s="125">
        <v>2</v>
      </c>
      <c r="G8" s="124">
        <v>1234</v>
      </c>
      <c r="H8" s="125">
        <v>43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8823</v>
      </c>
      <c r="D9" s="124">
        <v>143109</v>
      </c>
      <c r="E9" s="125">
        <v>230</v>
      </c>
      <c r="F9" s="125">
        <v>8</v>
      </c>
      <c r="G9" s="124">
        <v>8494</v>
      </c>
      <c r="H9" s="12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755</v>
      </c>
      <c r="D10" s="124">
        <v>13668</v>
      </c>
      <c r="E10" s="125">
        <v>65</v>
      </c>
      <c r="F10" s="125">
        <v>1</v>
      </c>
      <c r="G10" s="125">
        <v>678</v>
      </c>
      <c r="H10" s="125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1940</v>
      </c>
      <c r="D11" s="124">
        <v>58114</v>
      </c>
      <c r="E11" s="125">
        <v>208</v>
      </c>
      <c r="F11" s="125">
        <v>5</v>
      </c>
      <c r="G11" s="124">
        <v>1692</v>
      </c>
      <c r="H11" s="125">
        <v>40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4542</v>
      </c>
      <c r="D12" s="124">
        <v>237394</v>
      </c>
      <c r="E12" s="125">
        <v>298</v>
      </c>
      <c r="F12" s="125">
        <v>15</v>
      </c>
      <c r="G12" s="124">
        <v>4104</v>
      </c>
      <c r="H12" s="125">
        <v>140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9640</v>
      </c>
      <c r="D13" s="124">
        <v>32520</v>
      </c>
      <c r="E13" s="125">
        <v>496</v>
      </c>
      <c r="F13" s="125">
        <v>9</v>
      </c>
      <c r="G13" s="124">
        <v>8999</v>
      </c>
      <c r="H13" s="125">
        <v>145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6278</v>
      </c>
      <c r="D14" s="124">
        <v>260293</v>
      </c>
      <c r="E14" s="125">
        <v>378</v>
      </c>
      <c r="F14" s="125">
        <v>9</v>
      </c>
      <c r="G14" s="124">
        <v>5822</v>
      </c>
      <c r="H14" s="12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7764</v>
      </c>
      <c r="D15" s="124">
        <v>165713</v>
      </c>
      <c r="E15" s="125">
        <v>449</v>
      </c>
      <c r="F15" s="125">
        <v>21</v>
      </c>
      <c r="G15" s="124">
        <v>7179</v>
      </c>
      <c r="H15" s="125">
        <v>136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43433</v>
      </c>
      <c r="D16" s="124">
        <v>871262</v>
      </c>
      <c r="E16" s="124">
        <v>1786</v>
      </c>
      <c r="F16" s="125">
        <v>44</v>
      </c>
      <c r="G16" s="124">
        <v>40865</v>
      </c>
      <c r="H16" s="125">
        <v>782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36867</v>
      </c>
      <c r="D17" s="124">
        <v>607354</v>
      </c>
      <c r="E17" s="124">
        <v>1060</v>
      </c>
      <c r="F17" s="125">
        <v>20</v>
      </c>
      <c r="G17" s="124">
        <v>35130</v>
      </c>
      <c r="H17" s="125">
        <v>677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159708</v>
      </c>
      <c r="D18" s="124">
        <v>2264291</v>
      </c>
      <c r="E18" s="124">
        <v>5429</v>
      </c>
      <c r="F18" s="125">
        <v>70</v>
      </c>
      <c r="G18" s="124">
        <v>152231</v>
      </c>
      <c r="H18" s="124">
        <v>2048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60886</v>
      </c>
      <c r="D19" s="124">
        <v>918476</v>
      </c>
      <c r="E19" s="124">
        <v>2093</v>
      </c>
      <c r="F19" s="125">
        <v>77</v>
      </c>
      <c r="G19" s="124">
        <v>57915</v>
      </c>
      <c r="H19" s="125">
        <v>878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3159</v>
      </c>
      <c r="D20" s="124">
        <v>141254</v>
      </c>
      <c r="E20" s="125">
        <v>313</v>
      </c>
      <c r="F20" s="125">
        <v>7</v>
      </c>
      <c r="G20" s="124">
        <v>2810</v>
      </c>
      <c r="H20" s="12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1839</v>
      </c>
      <c r="D21" s="124">
        <v>62962</v>
      </c>
      <c r="E21" s="125">
        <v>297</v>
      </c>
      <c r="F21" s="125">
        <v>6</v>
      </c>
      <c r="G21" s="124">
        <v>1507</v>
      </c>
      <c r="H21" s="12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3691</v>
      </c>
      <c r="D22" s="124">
        <v>89282</v>
      </c>
      <c r="E22" s="125">
        <v>483</v>
      </c>
      <c r="F22" s="125">
        <v>16</v>
      </c>
      <c r="G22" s="124">
        <v>3106</v>
      </c>
      <c r="H22" s="125">
        <v>101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1035</v>
      </c>
      <c r="D23" s="124">
        <v>58594</v>
      </c>
      <c r="E23" s="125">
        <v>39</v>
      </c>
      <c r="F23" s="125">
        <v>1</v>
      </c>
      <c r="G23" s="125">
        <v>962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1522</v>
      </c>
      <c r="D24" s="124">
        <v>41166</v>
      </c>
      <c r="E24" s="125">
        <v>114</v>
      </c>
      <c r="F24" s="125">
        <v>1</v>
      </c>
      <c r="G24" s="124">
        <v>1390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4747</v>
      </c>
      <c r="D25" s="124">
        <v>176258</v>
      </c>
      <c r="E25" s="125">
        <v>319</v>
      </c>
      <c r="F25" s="125">
        <v>12</v>
      </c>
      <c r="G25" s="124">
        <v>4413</v>
      </c>
      <c r="H25" s="125">
        <v>83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8628</v>
      </c>
      <c r="D26" s="124">
        <v>235343</v>
      </c>
      <c r="E26" s="125">
        <v>778</v>
      </c>
      <c r="F26" s="125">
        <v>20</v>
      </c>
      <c r="G26" s="124">
        <v>7692</v>
      </c>
      <c r="H26" s="125">
        <v>158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8247</v>
      </c>
      <c r="D27" s="124">
        <v>348307</v>
      </c>
      <c r="E27" s="125">
        <v>740</v>
      </c>
      <c r="F27" s="125">
        <v>6</v>
      </c>
      <c r="G27" s="124">
        <v>7371</v>
      </c>
      <c r="H27" s="125">
        <v>136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46057</v>
      </c>
      <c r="D28" s="124">
        <v>691532</v>
      </c>
      <c r="E28" s="124">
        <v>5792</v>
      </c>
      <c r="F28" s="125">
        <v>103</v>
      </c>
      <c r="G28" s="124">
        <v>39507</v>
      </c>
      <c r="H28" s="125">
        <v>758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4836</v>
      </c>
      <c r="D29" s="124">
        <v>123611</v>
      </c>
      <c r="E29" s="125">
        <v>347</v>
      </c>
      <c r="F29" s="125">
        <v>13</v>
      </c>
      <c r="G29" s="124">
        <v>4510</v>
      </c>
      <c r="H29" s="125">
        <v>103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4988</v>
      </c>
      <c r="D30" s="124">
        <v>125872</v>
      </c>
      <c r="E30" s="125">
        <v>446</v>
      </c>
      <c r="F30" s="125">
        <v>13</v>
      </c>
      <c r="G30" s="124">
        <v>4463</v>
      </c>
      <c r="H30" s="12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15644</v>
      </c>
      <c r="D31" s="124">
        <v>252467</v>
      </c>
      <c r="E31" s="124">
        <v>1097</v>
      </c>
      <c r="F31" s="125">
        <v>32</v>
      </c>
      <c r="G31" s="124">
        <v>14416</v>
      </c>
      <c r="H31" s="125">
        <v>208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99208</v>
      </c>
      <c r="D32" s="124">
        <v>1794350</v>
      </c>
      <c r="E32" s="124">
        <v>9212</v>
      </c>
      <c r="F32" s="125">
        <v>377</v>
      </c>
      <c r="G32" s="124">
        <v>86801</v>
      </c>
      <c r="H32" s="124">
        <v>2260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39386</v>
      </c>
      <c r="D33" s="124">
        <v>452865</v>
      </c>
      <c r="E33" s="124">
        <v>2492</v>
      </c>
      <c r="F33" s="125">
        <v>97</v>
      </c>
      <c r="G33" s="124">
        <v>35746</v>
      </c>
      <c r="H33" s="124">
        <v>1157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7839</v>
      </c>
      <c r="D34" s="124">
        <v>150366</v>
      </c>
      <c r="E34" s="125">
        <v>373</v>
      </c>
      <c r="F34" s="125">
        <v>19</v>
      </c>
      <c r="G34" s="124">
        <v>7352</v>
      </c>
      <c r="H34" s="125">
        <v>114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2595</v>
      </c>
      <c r="D35" s="124">
        <v>39674</v>
      </c>
      <c r="E35" s="125">
        <v>102</v>
      </c>
      <c r="F35" s="125">
        <v>32</v>
      </c>
      <c r="G35" s="124">
        <v>2410</v>
      </c>
      <c r="H35" s="125">
        <v>43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463</v>
      </c>
      <c r="D36" s="124">
        <v>72736</v>
      </c>
      <c r="E36" s="125">
        <v>35</v>
      </c>
      <c r="F36" s="125">
        <v>0</v>
      </c>
      <c r="G36" s="125">
        <v>418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529</v>
      </c>
      <c r="D37" s="124">
        <v>26359</v>
      </c>
      <c r="E37" s="125">
        <v>95</v>
      </c>
      <c r="F37" s="125">
        <v>4</v>
      </c>
      <c r="G37" s="125">
        <v>434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7244</v>
      </c>
      <c r="D38" s="124">
        <v>133532</v>
      </c>
      <c r="E38" s="125">
        <v>992</v>
      </c>
      <c r="F38" s="125">
        <v>31</v>
      </c>
      <c r="G38" s="124">
        <v>6022</v>
      </c>
      <c r="H38" s="125">
        <v>102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10327</v>
      </c>
      <c r="D39" s="124">
        <v>400161</v>
      </c>
      <c r="E39" s="124">
        <v>1091</v>
      </c>
      <c r="F39" s="125">
        <v>30</v>
      </c>
      <c r="G39" s="124">
        <v>8140</v>
      </c>
      <c r="H39" s="125">
        <v>125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2881</v>
      </c>
      <c r="D40" s="124">
        <v>103923</v>
      </c>
      <c r="E40" s="125">
        <v>491</v>
      </c>
      <c r="F40" s="125">
        <v>7</v>
      </c>
      <c r="G40" s="124">
        <v>2330</v>
      </c>
      <c r="H40" s="125">
        <v>60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1628</v>
      </c>
      <c r="D41" s="124">
        <v>57978</v>
      </c>
      <c r="E41" s="125">
        <v>65</v>
      </c>
      <c r="F41" s="125">
        <v>3</v>
      </c>
      <c r="G41" s="124">
        <v>1502</v>
      </c>
      <c r="H41" s="12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1983</v>
      </c>
      <c r="D42" s="124">
        <v>76346</v>
      </c>
      <c r="E42" s="125">
        <v>160</v>
      </c>
      <c r="F42" s="125">
        <v>2</v>
      </c>
      <c r="G42" s="124">
        <v>1804</v>
      </c>
      <c r="H42" s="12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2699</v>
      </c>
      <c r="D43" s="124">
        <v>84938</v>
      </c>
      <c r="E43" s="125">
        <v>90</v>
      </c>
      <c r="F43" s="125">
        <v>5</v>
      </c>
      <c r="G43" s="124">
        <v>2537</v>
      </c>
      <c r="H43" s="12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1398</v>
      </c>
      <c r="D44" s="124">
        <v>9415</v>
      </c>
      <c r="E44" s="125">
        <v>199</v>
      </c>
      <c r="F44" s="125">
        <v>5</v>
      </c>
      <c r="G44" s="124">
        <v>1179</v>
      </c>
      <c r="H44" s="12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33697</v>
      </c>
      <c r="D45" s="124">
        <v>738981</v>
      </c>
      <c r="E45" s="124">
        <v>4361</v>
      </c>
      <c r="F45" s="125">
        <v>82</v>
      </c>
      <c r="G45" s="124">
        <v>28709</v>
      </c>
      <c r="H45" s="125">
        <v>440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2478</v>
      </c>
      <c r="D46" s="124">
        <v>49075</v>
      </c>
      <c r="E46" s="125">
        <v>182</v>
      </c>
      <c r="F46" s="125">
        <v>5</v>
      </c>
      <c r="G46" s="124">
        <v>2297</v>
      </c>
      <c r="H46" s="12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2864</v>
      </c>
      <c r="D47" s="124">
        <v>110651</v>
      </c>
      <c r="E47" s="125">
        <v>175</v>
      </c>
      <c r="F47" s="125">
        <v>6</v>
      </c>
      <c r="G47" s="124">
        <v>2626</v>
      </c>
      <c r="H47" s="125">
        <v>63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6143</v>
      </c>
      <c r="D48" s="124">
        <v>77790</v>
      </c>
      <c r="E48" s="125">
        <v>678</v>
      </c>
      <c r="F48" s="125">
        <v>27</v>
      </c>
      <c r="G48" s="124">
        <v>5368</v>
      </c>
      <c r="H48" s="125">
        <v>97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3309</v>
      </c>
      <c r="D49" s="124">
        <v>143872</v>
      </c>
      <c r="E49" s="125">
        <v>390</v>
      </c>
      <c r="F49" s="125">
        <v>6</v>
      </c>
      <c r="G49" s="124">
        <v>2874</v>
      </c>
      <c r="H49" s="125">
        <v>45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3019</v>
      </c>
      <c r="D50" s="124">
        <v>40988</v>
      </c>
      <c r="E50" s="125">
        <v>184</v>
      </c>
      <c r="F50" s="125">
        <v>2</v>
      </c>
      <c r="G50" s="124">
        <v>2800</v>
      </c>
      <c r="H50" s="12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3256</v>
      </c>
      <c r="D51" s="124">
        <v>100112</v>
      </c>
      <c r="E51" s="125">
        <v>313</v>
      </c>
      <c r="F51" s="125">
        <v>3</v>
      </c>
      <c r="G51" s="124">
        <v>2916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16296</v>
      </c>
      <c r="D52" s="124">
        <v>215732</v>
      </c>
      <c r="E52" s="124">
        <v>2364</v>
      </c>
      <c r="F52" s="125">
        <v>72</v>
      </c>
      <c r="G52" s="124">
        <v>13790</v>
      </c>
      <c r="H52" s="125">
        <v>148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348</v>
      </c>
      <c r="E53" s="125">
        <v>0</v>
      </c>
      <c r="F53" s="126" t="s">
        <v>348</v>
      </c>
      <c r="G53" s="125">
        <v>149</v>
      </c>
      <c r="H53" s="126" t="s">
        <v>348</v>
      </c>
      <c r="I53" s="25"/>
    </row>
    <row r="54" spans="1:9" ht="12" customHeight="1" x14ac:dyDescent="0.55000000000000004">
      <c r="B54" s="21" t="s">
        <v>164</v>
      </c>
      <c r="C54" s="124">
        <v>735092</v>
      </c>
      <c r="D54" s="124">
        <v>13581288</v>
      </c>
      <c r="E54" s="124">
        <v>56022</v>
      </c>
      <c r="F54" s="124">
        <v>1383</v>
      </c>
      <c r="G54" s="124">
        <v>664062</v>
      </c>
      <c r="H54" s="124">
        <v>12815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2021-05-29T13:09:08Z</dcterms:modified>
</cp:coreProperties>
</file>