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20"/>
  </bookViews>
  <sheets>
    <sheet name="年会奖品池" sheetId="2" r:id="rId1"/>
  </sheets>
  <externalReferences>
    <externalReference r:id="rId2"/>
  </externalReferences>
  <definedNames>
    <definedName name="Calendar10Month">[1]日程表!$C$127</definedName>
    <definedName name="Calendar10MonthOption">MATCH(Calendar10Month,月,0)</definedName>
    <definedName name="Calendar10Year">[1]日程表!$B$127</definedName>
    <definedName name="Calendar11Month">[1]日程表!$C$141</definedName>
    <definedName name="Calendar11MonthOption">MATCH(Calendar11Month,月,0)</definedName>
    <definedName name="Calendar11Year">[1]日程表!$B$141</definedName>
    <definedName name="Calendar12Month">[1]日程表!$C$155</definedName>
    <definedName name="Calendar12MonthOption">MATCH(Calendar12Month,月,0)</definedName>
    <definedName name="Calendar12Year">[1]日程表!$B$155</definedName>
    <definedName name="Calendar1Month">[1]日程表!$C$1</definedName>
    <definedName name="Calendar1MonthOption">MATCH(Calendar1Month,月,0)</definedName>
    <definedName name="Calendar1Year">[1]日程表!$B$1</definedName>
    <definedName name="Calendar2Month">[1]日程表!$C$15</definedName>
    <definedName name="Calendar2MonthOption">MATCH(Calendar2Month,月,0)</definedName>
    <definedName name="Calendar2Year">[1]日程表!$B$15</definedName>
    <definedName name="Calendar3Month">[1]日程表!$C$29</definedName>
    <definedName name="Calendar3MonthOption">MATCH(Calendar3Month,月,0)</definedName>
    <definedName name="Calendar3Year">[1]日程表!$B$29</definedName>
    <definedName name="Calendar4Month">[1]日程表!$C$43</definedName>
    <definedName name="Calendar4MonthOption">MATCH(Calendar4Month,月,0)</definedName>
    <definedName name="Calendar4Year">[1]日程表!$B$43</definedName>
    <definedName name="Calendar5Month">[1]日程表!$C$57</definedName>
    <definedName name="Calendar5MonthOption">MATCH(Calendar5Month,月,0)</definedName>
    <definedName name="Calendar5Year">[1]日程表!$B$57</definedName>
    <definedName name="Calendar6Month">[1]日程表!$C$71</definedName>
    <definedName name="Calendar6MonthOption">MATCH(Calendar6Month,月,0)</definedName>
    <definedName name="Calendar6Year">[1]日程表!$B$71</definedName>
    <definedName name="Calendar7Month">[1]日程表!$C$85</definedName>
    <definedName name="Calendar7MonthOption">MATCH(Calendar7Month,月,0)</definedName>
    <definedName name="Calendar7Year">[1]日程表!$B$85</definedName>
    <definedName name="Calendar8Month">[1]日程表!$C$99</definedName>
    <definedName name="Calendar8MonthOption">MATCH(Calendar8Month,月,0)</definedName>
    <definedName name="Calendar8Year">[1]日程表!$B$99</definedName>
    <definedName name="Calendar9Month">[1]日程表!$C$113</definedName>
    <definedName name="Calendar9MonthOption">MATCH(Calendar9Month,月,0)</definedName>
    <definedName name="Calendar9Year">[1]日程表!$B$113</definedName>
    <definedName name="WeekdayOption">MATCH(WeekStart,工作日,0)+10</definedName>
    <definedName name="WeekStart">[1]日程表!$B$2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44525"/>
</workbook>
</file>

<file path=xl/sharedStrings.xml><?xml version="1.0" encoding="utf-8"?>
<sst xmlns="http://schemas.openxmlformats.org/spreadsheetml/2006/main" count="29">
  <si>
    <t>Video BJ年会奖品池</t>
  </si>
  <si>
    <t>初步方案</t>
  </si>
  <si>
    <t>序号</t>
  </si>
  <si>
    <t>金额区间</t>
  </si>
  <si>
    <t>名称</t>
  </si>
  <si>
    <t>价格</t>
  </si>
  <si>
    <t>图片</t>
  </si>
  <si>
    <t>链接</t>
  </si>
  <si>
    <t>数量</t>
  </si>
  <si>
    <t>单价</t>
  </si>
  <si>
    <t>总价</t>
  </si>
  <si>
    <t>特等奖</t>
  </si>
  <si>
    <t>索尼PS5游戏机</t>
  </si>
  <si>
    <t>https://npcitem.jd.hk/100017153404.html</t>
  </si>
  <si>
    <t>一等奖</t>
  </si>
  <si>
    <t>无线耳机
AirPods 3代</t>
  </si>
  <si>
    <t>https://item.jd.com/100028057022.html</t>
  </si>
  <si>
    <t xml:space="preserve">二等奖 </t>
  </si>
  <si>
    <t>CHERRY2021简约皮卡丘-87白色无光版 机械键盘</t>
  </si>
  <si>
    <t>https://item.jd.com/10031728022427.html#crumb-wrap</t>
  </si>
  <si>
    <t>三等奖</t>
  </si>
  <si>
    <t>小米（MI）米家即热饮水机C1</t>
  </si>
  <si>
    <t>https://item.jd.com/54813654946.html</t>
  </si>
  <si>
    <t>摩米士无线充电宝</t>
  </si>
  <si>
    <t>https://item.jd.com/100019706686.html</t>
  </si>
  <si>
    <t>阳光普照奖</t>
  </si>
  <si>
    <t>京东卡100元</t>
  </si>
  <si>
    <t>https://item.jd.com/1107854.html</t>
  </si>
  <si>
    <t>合计</t>
  </si>
</sst>
</file>

<file path=xl/styles.xml><?xml version="1.0" encoding="utf-8"?>
<styleSheet xmlns="http://schemas.openxmlformats.org/spreadsheetml/2006/main">
  <numFmts count="5">
    <numFmt numFmtId="176" formatCode="\¥#,##0;[Red]\¥#,##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14"/>
      <name val="微软雅黑"/>
      <charset val="134"/>
    </font>
    <font>
      <b/>
      <sz val="11"/>
      <color theme="0"/>
      <name val="微软雅黑"/>
      <charset val="134"/>
    </font>
    <font>
      <b/>
      <sz val="16"/>
      <name val="微软雅黑"/>
      <charset val="134"/>
    </font>
    <font>
      <b/>
      <sz val="11"/>
      <color theme="1"/>
      <name val="Microsoft Yahei"/>
      <charset val="134"/>
    </font>
    <font>
      <sz val="11"/>
      <color theme="1"/>
      <name val="Microsoft Yahei"/>
      <charset val="134"/>
    </font>
    <font>
      <u/>
      <sz val="11"/>
      <color theme="10"/>
      <name val="Microsoft YaHei UI"/>
      <charset val="134"/>
    </font>
    <font>
      <u/>
      <sz val="11"/>
      <color theme="10"/>
      <name val="等线"/>
      <charset val="134"/>
      <scheme val="minor"/>
    </font>
    <font>
      <b/>
      <sz val="11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name val="Microsoft YaHei UI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5" fillId="0" borderId="0" applyFill="0" applyBorder="0" applyProtection="0"/>
    <xf numFmtId="0" fontId="13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29" fillId="23" borderId="14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0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</cellStyleXfs>
  <cellXfs count="25">
    <xf numFmtId="0" fontId="0" fillId="0" borderId="0" xfId="0"/>
    <xf numFmtId="0" fontId="1" fillId="0" borderId="0" xfId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/>
    </xf>
    <xf numFmtId="0" fontId="7" fillId="0" borderId="1" xfId="10" applyBorder="1" applyAlignment="1">
      <alignment horizontal="center" vertical="center" wrapText="1"/>
    </xf>
    <xf numFmtId="0" fontId="0" fillId="0" borderId="1" xfId="0" applyBorder="1"/>
    <xf numFmtId="0" fontId="8" fillId="0" borderId="1" xfId="43" applyBorder="1" applyAlignment="1">
      <alignment horizontal="center" vertical="center" wrapText="1"/>
    </xf>
    <xf numFmtId="0" fontId="8" fillId="0" borderId="1" xfId="43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超链接 2" xfId="10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300264</xdr:colOff>
      <xdr:row>8</xdr:row>
      <xdr:rowOff>64621</xdr:rowOff>
    </xdr:from>
    <xdr:to>
      <xdr:col>5</xdr:col>
      <xdr:colOff>1491523</xdr:colOff>
      <xdr:row>8</xdr:row>
      <xdr:rowOff>1141446</xdr:rowOff>
    </xdr:to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29860" y="7054215"/>
          <a:ext cx="1191260" cy="1076960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326572</xdr:colOff>
      <xdr:row>7</xdr:row>
      <xdr:rowOff>68177</xdr:rowOff>
    </xdr:from>
    <xdr:to>
      <xdr:col>5</xdr:col>
      <xdr:colOff>1447800</xdr:colOff>
      <xdr:row>7</xdr:row>
      <xdr:rowOff>1154314</xdr:rowOff>
    </xdr:to>
    <xdr:pic>
      <xdr:nvPicPr>
        <xdr:cNvPr id="58" name="图片 5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530" y="5810250"/>
          <a:ext cx="1121410" cy="1085850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435428</xdr:colOff>
      <xdr:row>3</xdr:row>
      <xdr:rowOff>130629</xdr:rowOff>
    </xdr:from>
    <xdr:to>
      <xdr:col>5</xdr:col>
      <xdr:colOff>1477736</xdr:colOff>
      <xdr:row>3</xdr:row>
      <xdr:rowOff>1096635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115" y="881380"/>
          <a:ext cx="1042670" cy="965835"/>
        </a:xfrm>
        <a:prstGeom prst="rect">
          <a:avLst/>
        </a:prstGeom>
      </xdr:spPr>
    </xdr:pic>
    <xdr:clientData/>
  </xdr:twoCellAnchor>
  <xdr:twoCellAnchor editAs="oneCell">
    <xdr:from>
      <xdr:col>5</xdr:col>
      <xdr:colOff>478971</xdr:colOff>
      <xdr:row>4</xdr:row>
      <xdr:rowOff>119744</xdr:rowOff>
    </xdr:from>
    <xdr:to>
      <xdr:col>5</xdr:col>
      <xdr:colOff>1309695</xdr:colOff>
      <xdr:row>4</xdr:row>
      <xdr:rowOff>1192426</xdr:rowOff>
    </xdr:to>
    <xdr:pic>
      <xdr:nvPicPr>
        <xdr:cNvPr id="8" name="图片 7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8930" y="2118360"/>
          <a:ext cx="830580" cy="1072515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</xdr:colOff>
      <xdr:row>5</xdr:row>
      <xdr:rowOff>97970</xdr:rowOff>
    </xdr:from>
    <xdr:to>
      <xdr:col>5</xdr:col>
      <xdr:colOff>1777617</xdr:colOff>
      <xdr:row>5</xdr:row>
      <xdr:rowOff>1086699</xdr:rowOff>
    </xdr:to>
    <xdr:pic>
      <xdr:nvPicPr>
        <xdr:cNvPr id="7" name="图片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730" y="3344545"/>
          <a:ext cx="1755775" cy="988695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304801</xdr:colOff>
      <xdr:row>6</xdr:row>
      <xdr:rowOff>58126</xdr:rowOff>
    </xdr:from>
    <xdr:to>
      <xdr:col>5</xdr:col>
      <xdr:colOff>1480456</xdr:colOff>
      <xdr:row>6</xdr:row>
      <xdr:rowOff>1171718</xdr:rowOff>
    </xdr:to>
    <xdr:pic>
      <xdr:nvPicPr>
        <xdr:cNvPr id="11" name="图片 10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940" y="4552315"/>
          <a:ext cx="1175385" cy="11137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vis.li/Desktop/&#26085;&#31243;&#34920;-Mavis (version 1) (version 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日程表"/>
      <sheetName val="Sheet1"/>
      <sheetName val="年会奖品"/>
      <sheetName val="年会简表"/>
      <sheetName val="周报"/>
      <sheetName val="12.6-12.13 CS北京出差"/>
      <sheetName val="双12加班餐"/>
      <sheetName val="经费"/>
      <sheetName val="CS经费分配"/>
      <sheetName val="待入职座位安排-1"/>
      <sheetName val="会议"/>
      <sheetName val="工作笔记"/>
      <sheetName val="8.30保洁抽检"/>
      <sheetName val="工作优化"/>
      <sheetName val="草稿"/>
      <sheetName val="工作计划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item.jd.com/100019706686.html" TargetMode="External"/><Relationship Id="rId4" Type="http://schemas.openxmlformats.org/officeDocument/2006/relationships/hyperlink" Target="https://npcitem.jd.hk/100017153404.html" TargetMode="External"/><Relationship Id="rId3" Type="http://schemas.openxmlformats.org/officeDocument/2006/relationships/hyperlink" Target="https://item.jd.com/100028057022.html" TargetMode="External"/><Relationship Id="rId2" Type="http://schemas.openxmlformats.org/officeDocument/2006/relationships/hyperlink" Target="https://item.jd.com/1107854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0"/>
  <sheetViews>
    <sheetView tabSelected="1" zoomScale="70" zoomScaleNormal="70" topLeftCell="A4" workbookViewId="0">
      <selection activeCell="B9" sqref="B9"/>
    </sheetView>
  </sheetViews>
  <sheetFormatPr defaultColWidth="9" defaultRowHeight="14.4"/>
  <cols>
    <col min="1" max="1" width="7.22321428571429" style="1" customWidth="1"/>
    <col min="2" max="2" width="8.66071428571429" style="1" customWidth="1"/>
    <col min="3" max="3" width="15.8839285714286" style="1" customWidth="1"/>
    <col min="4" max="4" width="18.7767857142857" style="1" customWidth="1"/>
    <col min="5" max="5" width="18.7767857142857" style="2" customWidth="1"/>
    <col min="6" max="6" width="26.1071428571429" style="1" customWidth="1"/>
    <col min="7" max="7" width="45.8839285714286" style="3" customWidth="1"/>
    <col min="8" max="9" width="9" style="1" customWidth="1"/>
    <col min="10" max="10" width="13.8839285714286" style="1" customWidth="1"/>
    <col min="11" max="11" width="19.4375" style="1" customWidth="1"/>
    <col min="12" max="16384" width="9" style="1"/>
  </cols>
  <sheetData>
    <row r="2" ht="27.75" customHeight="1" spans="2:10">
      <c r="B2" s="4" t="s">
        <v>0</v>
      </c>
      <c r="C2" s="4"/>
      <c r="D2" s="4"/>
      <c r="E2" s="4"/>
      <c r="F2" s="4"/>
      <c r="G2" s="4"/>
      <c r="H2" s="14" t="s">
        <v>1</v>
      </c>
      <c r="I2" s="14"/>
      <c r="J2" s="14"/>
    </row>
    <row r="3" ht="17" spans="2:10">
      <c r="B3" s="5" t="s">
        <v>2</v>
      </c>
      <c r="C3" s="5" t="s">
        <v>3</v>
      </c>
      <c r="D3" s="5" t="s">
        <v>4</v>
      </c>
      <c r="E3" s="15" t="s">
        <v>5</v>
      </c>
      <c r="F3" s="5" t="s">
        <v>6</v>
      </c>
      <c r="G3" s="16" t="s">
        <v>7</v>
      </c>
      <c r="H3" s="17" t="s">
        <v>8</v>
      </c>
      <c r="I3" s="17" t="s">
        <v>9</v>
      </c>
      <c r="J3" s="17" t="s">
        <v>10</v>
      </c>
    </row>
    <row r="4" ht="98.25" customHeight="1" spans="2:10">
      <c r="B4" s="6">
        <v>1</v>
      </c>
      <c r="C4" s="7" t="s">
        <v>11</v>
      </c>
      <c r="D4" s="8" t="s">
        <v>12</v>
      </c>
      <c r="E4" s="18">
        <v>5600</v>
      </c>
      <c r="F4" s="6"/>
      <c r="G4" s="19" t="s">
        <v>13</v>
      </c>
      <c r="H4" s="6">
        <v>1</v>
      </c>
      <c r="I4" s="6">
        <v>5600</v>
      </c>
      <c r="J4" s="6">
        <f t="shared" ref="J4" si="0">H4*I4</f>
        <v>5600</v>
      </c>
    </row>
    <row r="5" ht="98.25" customHeight="1" spans="2:10">
      <c r="B5" s="6">
        <v>2</v>
      </c>
      <c r="C5" s="6" t="s">
        <v>14</v>
      </c>
      <c r="D5" s="9" t="s">
        <v>15</v>
      </c>
      <c r="E5" s="18">
        <v>1399</v>
      </c>
      <c r="F5" s="20"/>
      <c r="G5" s="21" t="s">
        <v>16</v>
      </c>
      <c r="H5" s="6">
        <v>6</v>
      </c>
      <c r="I5" s="6">
        <v>1399</v>
      </c>
      <c r="J5" s="6">
        <f t="shared" ref="J5:J6" si="1">H5*I5</f>
        <v>8394</v>
      </c>
    </row>
    <row r="6" ht="98.25" customHeight="1" spans="2:10">
      <c r="B6" s="6">
        <v>3</v>
      </c>
      <c r="C6" s="6" t="s">
        <v>17</v>
      </c>
      <c r="D6" s="9" t="s">
        <v>18</v>
      </c>
      <c r="E6" s="18">
        <v>499</v>
      </c>
      <c r="F6" s="6"/>
      <c r="G6" s="21" t="s">
        <v>19</v>
      </c>
      <c r="H6" s="6">
        <v>12</v>
      </c>
      <c r="I6" s="6">
        <v>499</v>
      </c>
      <c r="J6" s="6">
        <f t="shared" si="1"/>
        <v>5988</v>
      </c>
    </row>
    <row r="7" ht="98.25" customHeight="1" spans="2:10">
      <c r="B7" s="6">
        <v>4</v>
      </c>
      <c r="C7" s="10" t="s">
        <v>20</v>
      </c>
      <c r="D7" s="9" t="s">
        <v>21</v>
      </c>
      <c r="E7" s="18">
        <v>269</v>
      </c>
      <c r="F7" s="6"/>
      <c r="G7" s="22" t="s">
        <v>22</v>
      </c>
      <c r="H7" s="6">
        <v>20</v>
      </c>
      <c r="I7" s="6">
        <v>269</v>
      </c>
      <c r="J7" s="6">
        <f t="shared" ref="J7:J9" si="2">H7*I7</f>
        <v>5380</v>
      </c>
    </row>
    <row r="8" ht="98.25" customHeight="1" spans="2:10">
      <c r="B8" s="6">
        <v>5</v>
      </c>
      <c r="C8" s="11"/>
      <c r="D8" s="9" t="s">
        <v>23</v>
      </c>
      <c r="E8" s="18">
        <v>188</v>
      </c>
      <c r="F8" s="6"/>
      <c r="G8" s="21" t="s">
        <v>24</v>
      </c>
      <c r="H8" s="6">
        <v>20</v>
      </c>
      <c r="I8" s="6">
        <v>188</v>
      </c>
      <c r="J8" s="6">
        <f t="shared" si="2"/>
        <v>3760</v>
      </c>
    </row>
    <row r="9" ht="98.25" customHeight="1" spans="2:10">
      <c r="B9" s="6">
        <v>6</v>
      </c>
      <c r="C9" s="6" t="s">
        <v>25</v>
      </c>
      <c r="D9" s="8" t="s">
        <v>26</v>
      </c>
      <c r="E9" s="18">
        <v>100</v>
      </c>
      <c r="F9" s="6"/>
      <c r="G9" s="19" t="s">
        <v>27</v>
      </c>
      <c r="H9" s="6">
        <f>199-59</f>
        <v>140</v>
      </c>
      <c r="I9" s="6">
        <v>100</v>
      </c>
      <c r="J9" s="6">
        <f t="shared" si="2"/>
        <v>14000</v>
      </c>
    </row>
    <row r="10" ht="98.25" customHeight="1" spans="2:10">
      <c r="B10" s="12" t="s">
        <v>28</v>
      </c>
      <c r="C10" s="13"/>
      <c r="D10" s="13"/>
      <c r="E10" s="13"/>
      <c r="F10" s="13"/>
      <c r="G10" s="23"/>
      <c r="H10" s="6">
        <f>SUM(H4:H9)</f>
        <v>199</v>
      </c>
      <c r="I10" s="6"/>
      <c r="J10" s="24">
        <f>SUM(J4:J9)</f>
        <v>43122</v>
      </c>
    </row>
  </sheetData>
  <mergeCells count="4">
    <mergeCell ref="B2:G2"/>
    <mergeCell ref="H2:J2"/>
    <mergeCell ref="B10:G10"/>
    <mergeCell ref="C7:C8"/>
  </mergeCells>
  <hyperlinks>
    <hyperlink ref="G9" r:id="rId2" display="https://item.jd.com/1107854.html"/>
    <hyperlink ref="G5" r:id="rId3" display="https://item.jd.com/100028057022.html"/>
    <hyperlink ref="G4" r:id="rId4" display="https://npcitem.jd.hk/100017153404.html"/>
    <hyperlink ref="G8" r:id="rId5" display="https://item.jd.com/100019706686.html"/>
  </hyperlinks>
  <pageMargins left="0.699305555555556" right="0.699305555555556" top="0.75" bottom="0.75" header="0.3" footer="0.3"/>
  <pageSetup paperSize="9" orientation="portrait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年会奖品池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Mavis Li</dc:creator>
  <cp:lastModifiedBy>Kyra Dong</cp:lastModifiedBy>
  <dcterms:created xsi:type="dcterms:W3CDTF">2015-06-06T02:19:00Z</dcterms:created>
  <dcterms:modified xsi:type="dcterms:W3CDTF">2022-01-14T19:15:31Z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