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Download\"/>
    </mc:Choice>
  </mc:AlternateContent>
  <bookViews>
    <workbookView xWindow="0" yWindow="0" windowWidth="28770" windowHeight="12450" firstSheet="1" activeTab="1"/>
  </bookViews>
  <sheets>
    <sheet name="Cheklist All HP" sheetId="33" state="hidden" r:id="rId1"/>
    <sheet name="Volunteer" sheetId="39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D82" i="33" l="1"/>
  <c r="D81" i="33"/>
  <c r="K80" i="33"/>
  <c r="K79" i="33"/>
  <c r="D79" i="33"/>
  <c r="K78" i="33"/>
  <c r="D78" i="33"/>
  <c r="K77" i="33"/>
  <c r="D72" i="33"/>
  <c r="Z66" i="33"/>
  <c r="Z62" i="33"/>
  <c r="Z61" i="33"/>
  <c r="Z60" i="33"/>
  <c r="Z59" i="33"/>
  <c r="Z57" i="33"/>
  <c r="Z56" i="33"/>
  <c r="Z51" i="33"/>
  <c r="Z50" i="33"/>
  <c r="K43" i="33"/>
  <c r="D43" i="33"/>
  <c r="K42" i="33"/>
  <c r="D42" i="33"/>
  <c r="K41" i="33"/>
  <c r="D41" i="33"/>
  <c r="K40" i="33"/>
  <c r="D40" i="33"/>
  <c r="K39" i="33"/>
  <c r="D39" i="33"/>
  <c r="K38" i="33"/>
  <c r="D38" i="33"/>
  <c r="K37" i="33"/>
  <c r="D37" i="33"/>
  <c r="K36" i="33"/>
  <c r="D36" i="33"/>
  <c r="K35" i="33"/>
  <c r="D35" i="33"/>
  <c r="K34" i="33"/>
  <c r="D34" i="33"/>
  <c r="K33" i="33"/>
  <c r="D33" i="33"/>
  <c r="K32" i="33"/>
  <c r="D32" i="33"/>
  <c r="K31" i="33"/>
  <c r="D31" i="33"/>
  <c r="K30" i="33"/>
  <c r="D30" i="33"/>
  <c r="K29" i="33"/>
  <c r="D29" i="33"/>
  <c r="K28" i="33"/>
  <c r="D28" i="33"/>
  <c r="Z20" i="33"/>
  <c r="D20" i="33"/>
  <c r="Z19" i="33"/>
  <c r="R19" i="33"/>
  <c r="K19" i="33"/>
  <c r="D19" i="33"/>
  <c r="Z18" i="33"/>
  <c r="R18" i="33"/>
  <c r="K18" i="33"/>
  <c r="D18" i="33"/>
  <c r="Z17" i="33"/>
  <c r="R17" i="33"/>
  <c r="K17" i="33"/>
  <c r="D17" i="33"/>
  <c r="Z16" i="33"/>
  <c r="R16" i="33"/>
  <c r="K16" i="33"/>
  <c r="D16" i="33"/>
  <c r="Z15" i="33"/>
  <c r="R15" i="33"/>
  <c r="K15" i="33"/>
  <c r="D15" i="33"/>
  <c r="Z14" i="33"/>
  <c r="R14" i="33"/>
  <c r="K14" i="33"/>
  <c r="D14" i="33"/>
  <c r="Z13" i="33"/>
  <c r="R13" i="33"/>
  <c r="K13" i="33"/>
  <c r="D13" i="33"/>
  <c r="Z12" i="33"/>
  <c r="R12" i="33"/>
  <c r="K12" i="33"/>
  <c r="D12" i="33"/>
  <c r="Z11" i="33"/>
  <c r="R11" i="33"/>
  <c r="K11" i="33"/>
  <c r="D11" i="33"/>
  <c r="Z10" i="33"/>
  <c r="R10" i="33"/>
  <c r="K10" i="33"/>
  <c r="D10" i="33"/>
  <c r="Z9" i="33"/>
  <c r="R9" i="33"/>
  <c r="K9" i="33"/>
  <c r="D9" i="33"/>
  <c r="Z8" i="33"/>
  <c r="R8" i="33"/>
  <c r="K8" i="33"/>
  <c r="D8" i="33"/>
  <c r="Z7" i="33"/>
  <c r="R7" i="33"/>
  <c r="K7" i="33"/>
  <c r="D7" i="33"/>
  <c r="Z6" i="33"/>
  <c r="R6" i="33"/>
  <c r="K6" i="33"/>
  <c r="D6" i="33"/>
  <c r="Z5" i="33"/>
  <c r="R5" i="33"/>
  <c r="K5" i="33"/>
  <c r="D5" i="33"/>
</calcChain>
</file>

<file path=xl/sharedStrings.xml><?xml version="1.0" encoding="utf-8"?>
<sst xmlns="http://schemas.openxmlformats.org/spreadsheetml/2006/main" count="726" uniqueCount="90">
  <si>
    <t>pcs</t>
  </si>
  <si>
    <t>REFRESHMENT</t>
  </si>
  <si>
    <t>Meja</t>
  </si>
  <si>
    <t>Deck</t>
  </si>
  <si>
    <t>Trashbag</t>
  </si>
  <si>
    <t>Skirting</t>
  </si>
  <si>
    <t>Signage</t>
  </si>
  <si>
    <t>Volunteer</t>
  </si>
  <si>
    <t>PIC HP</t>
  </si>
  <si>
    <t>Tenda</t>
  </si>
  <si>
    <t>HP 1</t>
  </si>
  <si>
    <t>HP 2</t>
  </si>
  <si>
    <t>HP 3</t>
  </si>
  <si>
    <t>HP 4</t>
  </si>
  <si>
    <t>HP 5</t>
  </si>
  <si>
    <t>HP 6</t>
  </si>
  <si>
    <t>HP 7</t>
  </si>
  <si>
    <t>RANDY</t>
  </si>
  <si>
    <t>ACT BOOTH</t>
  </si>
  <si>
    <t>Showcase</t>
  </si>
  <si>
    <t>CHECK LIST HP BFI RUN 2017 (HP 1)</t>
  </si>
  <si>
    <t>CHECK LIST HP BFI RUN 2017 (HP 2)</t>
  </si>
  <si>
    <t>CHECK LIST HP BFI RUN 2017 (HP 3)</t>
  </si>
  <si>
    <t>CHECK LIST HP BFI RUN 2017 (HP 4)</t>
  </si>
  <si>
    <t xml:space="preserve">NO. </t>
  </si>
  <si>
    <t>NAMA ITEM</t>
  </si>
  <si>
    <t>QUANTITY</t>
  </si>
  <si>
    <t xml:space="preserve">SATUAN </t>
  </si>
  <si>
    <r>
      <t>CHECK (</t>
    </r>
    <r>
      <rPr>
        <b/>
        <sz val="12"/>
        <color theme="1"/>
        <rFont val="Calibri"/>
        <family val="2"/>
      </rPr>
      <t>√</t>
    </r>
    <r>
      <rPr>
        <b/>
        <sz val="12"/>
        <color theme="1"/>
        <rFont val="Calibri"/>
        <family val="2"/>
        <scheme val="minor"/>
      </rPr>
      <t>)</t>
    </r>
  </si>
  <si>
    <t>KETERANGAN</t>
  </si>
  <si>
    <t>Pocari Sweat 2L</t>
  </si>
  <si>
    <t>14 pcs buffer</t>
  </si>
  <si>
    <t>8 pcs buffer</t>
  </si>
  <si>
    <t>17 pcs buffer</t>
  </si>
  <si>
    <t xml:space="preserve">Pollycup PS </t>
  </si>
  <si>
    <t>Air Mineral</t>
  </si>
  <si>
    <t>Pollycup Polos</t>
  </si>
  <si>
    <t>4 PS, 2 Air Mineral &amp; Provide by EO</t>
  </si>
  <si>
    <t>3 PS, 1 Air Mineral &amp; Provide by EO</t>
  </si>
  <si>
    <t>Coolbox Biru</t>
  </si>
  <si>
    <t>Ice Tube</t>
  </si>
  <si>
    <t>Provide by EO</t>
  </si>
  <si>
    <t>Rompi VL</t>
  </si>
  <si>
    <t>Glove</t>
  </si>
  <si>
    <t>Masker Pocari</t>
  </si>
  <si>
    <t>CHECK LIST HP BFI RUN 2017 (HP 5)</t>
  </si>
  <si>
    <t>CHECK LIST HP BFI RUN 2017 (HP 6)</t>
  </si>
  <si>
    <t>CHECK LIST HP BFI RUN 2017 (HP 7)</t>
  </si>
  <si>
    <t>CHECK LIST HP BFI RUN 2017 (HP 8)</t>
  </si>
  <si>
    <t>25 pcs buffer</t>
  </si>
  <si>
    <t>5 PS, 3 Air Mineral &amp; Provide by EO</t>
  </si>
  <si>
    <t>2 PS, 1 Air Mineral &amp; Provide by EO</t>
  </si>
  <si>
    <t>CHECK LIST HP BFI RUN 2017 (HP 9)</t>
  </si>
  <si>
    <t>CHECK LIST HP BFI RUN 2017 (HP 10)</t>
  </si>
  <si>
    <t>CHECK LIST HP BFI RUN 2017 (HP 11)</t>
  </si>
  <si>
    <t>PRE RACE</t>
  </si>
  <si>
    <t>Provide by PIJAR</t>
  </si>
  <si>
    <t>Tearsdrop</t>
  </si>
  <si>
    <t>REFRESMENT</t>
  </si>
  <si>
    <t>Pocari Sweat 500 ML</t>
  </si>
  <si>
    <t>Pocari Sweat Sample</t>
  </si>
  <si>
    <t>VIP &amp; VVIP</t>
  </si>
  <si>
    <t>PS 350 ml</t>
  </si>
  <si>
    <t>Air Mineral 600 ml</t>
  </si>
  <si>
    <t>run id belum konfirmasi</t>
  </si>
  <si>
    <t>PS 500 ml</t>
  </si>
  <si>
    <t>PS 900 ml</t>
  </si>
  <si>
    <t>provide by pijar</t>
  </si>
  <si>
    <t>PS 330 ml</t>
  </si>
  <si>
    <t>TV</t>
  </si>
  <si>
    <t>Sound System</t>
  </si>
  <si>
    <t>set</t>
  </si>
  <si>
    <t>2 Sound, 1 Mixer, 2 Mic</t>
  </si>
  <si>
    <t>Level</t>
  </si>
  <si>
    <t>Provide by Pijar</t>
  </si>
  <si>
    <t>Roll Kabel</t>
  </si>
  <si>
    <t>SPG</t>
  </si>
  <si>
    <t>orang</t>
  </si>
  <si>
    <t>HATTA</t>
  </si>
  <si>
    <t>NADIA</t>
  </si>
  <si>
    <t>FADHLIE</t>
  </si>
  <si>
    <t>DHIKA</t>
  </si>
  <si>
    <t>IVAN (VL)</t>
  </si>
  <si>
    <t>EDIN</t>
  </si>
  <si>
    <t>ALSA</t>
  </si>
  <si>
    <t>ADE A</t>
  </si>
  <si>
    <t>UMN</t>
  </si>
  <si>
    <t>UIN</t>
  </si>
  <si>
    <t>AMANDA</t>
  </si>
  <si>
    <t>NAUFAL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</si>
</sst>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Rp&quot;* #,##0.00_);_(&quot;Rp&quot;* \(#,##0.00\);_(&quot;Rp&quot;* &quot;-&quot;??_);_(@_)"/>
    <numFmt numFmtId="165" formatCode="_(* #.##0_);_(* \(#.##0\);_(* &quot;-&quot;_);_(@_)"/>
    <numFmt numFmtId="166" formatCode="_(* #,##0_);_(* \(#,##0\);_(* &quot;-&quot;??_);_(@_)"/>
  </numFmts>
  <fonts count="3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  <charset val="1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Century Gothic"/>
      <family val="2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0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26">
    <xf numFmtId="0" fontId="0" fillId="0" borderId="0"/>
    <xf numFmtId="0" fontId="1" fillId="0" borderId="0"/>
    <xf numFmtId="0" fontId="1" fillId="0" borderId="0"/>
    <xf numFmtId="0" fontId="2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166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2" fillId="0" borderId="0"/>
    <xf numFmtId="0" fontId="1" fillId="0" borderId="0"/>
    <xf numFmtId="0" fontId="9" fillId="0" borderId="0"/>
    <xf numFmtId="0" fontId="1" fillId="0" borderId="0"/>
    <xf numFmtId="0" fontId="9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43" fontId="9" fillId="0" borderId="0" applyFont="0" applyFill="0" applyBorder="0" applyAlignment="0" applyProtection="0"/>
    <xf numFmtId="0" fontId="2" fillId="0" borderId="0"/>
    <xf numFmtId="0" fontId="9" fillId="23" borderId="7" applyNumberFormat="0" applyFon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23" borderId="7" applyNumberFormat="0" applyFont="0" applyAlignment="0" applyProtection="0"/>
    <xf numFmtId="0" fontId="9" fillId="23" borderId="7" applyNumberFormat="0" applyFont="0" applyAlignment="0" applyProtection="0"/>
    <xf numFmtId="0" fontId="9" fillId="23" borderId="7" applyNumberFormat="0" applyFon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9" fillId="0" borderId="0"/>
    <xf numFmtId="9" fontId="1" fillId="0" borderId="0" applyFont="0" applyFill="0" applyBorder="0" applyAlignment="0" applyProtection="0"/>
    <xf numFmtId="0" fontId="2" fillId="0" borderId="0"/>
    <xf numFmtId="0" fontId="9" fillId="0" borderId="0"/>
    <xf numFmtId="41" fontId="1" fillId="0" borderId="0" applyFont="0" applyFill="0" applyBorder="0" applyAlignment="0" applyProtection="0"/>
    <xf numFmtId="0" fontId="24" fillId="0" borderId="0"/>
    <xf numFmtId="41" fontId="24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27" fillId="0" borderId="0"/>
    <xf numFmtId="0" fontId="1" fillId="0" borderId="0"/>
    <xf numFmtId="0" fontId="2" fillId="24" borderId="0"/>
    <xf numFmtId="164" fontId="9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9" fillId="0" borderId="0"/>
    <xf numFmtId="0" fontId="2" fillId="0" borderId="0"/>
    <xf numFmtId="0" fontId="2" fillId="0" borderId="0"/>
    <xf numFmtId="0" fontId="1" fillId="0" borderId="0"/>
    <xf numFmtId="0" fontId="9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5" fillId="0" borderId="17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0" xfId="0" applyFont="1" applyBorder="1" applyAlignment="1">
      <alignment vertical="center"/>
    </xf>
    <xf numFmtId="41" fontId="24" fillId="0" borderId="10" xfId="97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24" fillId="0" borderId="14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24" fillId="0" borderId="20" xfId="0" applyFont="1" applyBorder="1" applyAlignment="1">
      <alignment horizontal="center" vertical="center"/>
    </xf>
    <xf numFmtId="0" fontId="24" fillId="0" borderId="15" xfId="0" applyFont="1" applyBorder="1" applyAlignment="1">
      <alignment vertical="center"/>
    </xf>
    <xf numFmtId="41" fontId="24" fillId="0" borderId="15" xfId="97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16" xfId="0" applyFont="1" applyBorder="1" applyAlignment="1">
      <alignment vertical="center"/>
    </xf>
    <xf numFmtId="0" fontId="30" fillId="0" borderId="10" xfId="0" applyFont="1" applyBorder="1"/>
    <xf numFmtId="0" fontId="30" fillId="0" borderId="10" xfId="0" applyFont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0" fillId="0" borderId="11" xfId="0" applyFont="1" applyBorder="1" applyAlignment="1">
      <alignment horizontal="center"/>
    </xf>
    <xf numFmtId="0" fontId="30" fillId="0" borderId="12" xfId="0" applyFont="1" applyBorder="1" applyAlignment="1">
      <alignment horizontal="center"/>
    </xf>
  </cellXfs>
  <cellStyles count="126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alculation 2 2" xfId="75"/>
    <cellStyle name="Calculation 2 3" xfId="76"/>
    <cellStyle name="Check Cell 2" xfId="30"/>
    <cellStyle name="Comma [0]" xfId="97" builtinId="6"/>
    <cellStyle name="Comma [0] 2" xfId="31"/>
    <cellStyle name="Comma [0] 2 2" xfId="101"/>
    <cellStyle name="Comma [0] 2 3" xfId="111"/>
    <cellStyle name="Comma [0] 3" xfId="32"/>
    <cellStyle name="Comma [0] 3 2" xfId="99"/>
    <cellStyle name="Comma [0] 3 3" xfId="112"/>
    <cellStyle name="Comma [0] 4" xfId="33"/>
    <cellStyle name="Comma [0] 4 2" xfId="113"/>
    <cellStyle name="Comma [0] 5" xfId="102"/>
    <cellStyle name="Comma [0] 6" xfId="103"/>
    <cellStyle name="Comma 2" xfId="34"/>
    <cellStyle name="Comma 2 2" xfId="72"/>
    <cellStyle name="Comma 2 2 2" xfId="114"/>
    <cellStyle name="Comma 2 3" xfId="100"/>
    <cellStyle name="Comma 2 4" xfId="115"/>
    <cellStyle name="Comma 3" xfId="104"/>
    <cellStyle name="Comma 4" xfId="105"/>
    <cellStyle name="Comma[0]_Daftar HAdir" xfId="35"/>
    <cellStyle name="Currency [0] 2" xfId="36"/>
    <cellStyle name="Currency [0] 2 2" xfId="116"/>
    <cellStyle name="Currency 2" xfId="37"/>
    <cellStyle name="Currency 2 2" xfId="117"/>
    <cellStyle name="Currency 3" xfId="38"/>
    <cellStyle name="Currency 4" xfId="110"/>
    <cellStyle name="Explanatory Text 2" xfId="39"/>
    <cellStyle name="Good 2" xfId="40"/>
    <cellStyle name="Heading 1 2" xfId="41"/>
    <cellStyle name="Heading 1 2 2" xfId="77"/>
    <cellStyle name="Heading 2 2" xfId="42"/>
    <cellStyle name="Heading 2 2 2" xfId="78"/>
    <cellStyle name="Heading 3 2" xfId="43"/>
    <cellStyle name="Heading 4 2" xfId="44"/>
    <cellStyle name="Hyperlink 2" xfId="45"/>
    <cellStyle name="Input 2" xfId="46"/>
    <cellStyle name="Input 2 2" xfId="79"/>
    <cellStyle name="Input 2 3" xfId="80"/>
    <cellStyle name="Linked Cell 2" xfId="47"/>
    <cellStyle name="Neutral 2" xfId="48"/>
    <cellStyle name="Nor}al 2" xfId="106"/>
    <cellStyle name="Normal" xfId="0" builtinId="0"/>
    <cellStyle name="Normal 10" xfId="49"/>
    <cellStyle name="Normal 11" xfId="50"/>
    <cellStyle name="Normal 11 2" xfId="81"/>
    <cellStyle name="Normal 11 3" xfId="118"/>
    <cellStyle name="Normal 12" xfId="51"/>
    <cellStyle name="Normal 12 2" xfId="82"/>
    <cellStyle name="Normal 12 3" xfId="98"/>
    <cellStyle name="Normal 12 4" xfId="119"/>
    <cellStyle name="Normal 13" xfId="52"/>
    <cellStyle name="Normal 13 2" xfId="83"/>
    <cellStyle name="Normal 14" xfId="53"/>
    <cellStyle name="Normal 14 2" xfId="84"/>
    <cellStyle name="Normal 15" xfId="54"/>
    <cellStyle name="Normal 15 2" xfId="85"/>
    <cellStyle name="Normal 16" xfId="96"/>
    <cellStyle name="Normal 16 2" xfId="120"/>
    <cellStyle name="Normal 17" xfId="107"/>
    <cellStyle name="Normal 2" xfId="55"/>
    <cellStyle name="Normal 2 2" xfId="56"/>
    <cellStyle name="Normal 2 2 2" xfId="57"/>
    <cellStyle name="Normal 2 3" xfId="58"/>
    <cellStyle name="Normal 2 4" xfId="95"/>
    <cellStyle name="Normal 3" xfId="59"/>
    <cellStyle name="Normal 3 2" xfId="60"/>
    <cellStyle name="Normal 3 3" xfId="108"/>
    <cellStyle name="Normal 4" xfId="2"/>
    <cellStyle name="Normal 4 2" xfId="3"/>
    <cellStyle name="Normal 4 2 2" xfId="121"/>
    <cellStyle name="Normal 4 3" xfId="61"/>
    <cellStyle name="Normal 4 4" xfId="93"/>
    <cellStyle name="Normal 5" xfId="62"/>
    <cellStyle name="Normal 5 2" xfId="73"/>
    <cellStyle name="Normal 5 3" xfId="122"/>
    <cellStyle name="Normal 6" xfId="1"/>
    <cellStyle name="Normal 6 2" xfId="71"/>
    <cellStyle name="Normal 6 3" xfId="123"/>
    <cellStyle name="Normal 7" xfId="63"/>
    <cellStyle name="Normal 8" xfId="64"/>
    <cellStyle name="Normal 8 2" xfId="124"/>
    <cellStyle name="Normal 9" xfId="65"/>
    <cellStyle name="Note 2" xfId="66"/>
    <cellStyle name="Note 2 2" xfId="74"/>
    <cellStyle name="Note 2 2 2" xfId="86"/>
    <cellStyle name="Note 2 3" xfId="87"/>
    <cellStyle name="Note 2 4" xfId="88"/>
    <cellStyle name="Output 2" xfId="67"/>
    <cellStyle name="Output 2 2" xfId="89"/>
    <cellStyle name="Output 2 3" xfId="90"/>
    <cellStyle name="Percent 2" xfId="94"/>
    <cellStyle name="Percent 2 2" xfId="125"/>
    <cellStyle name="Style 1" xfId="109"/>
    <cellStyle name="Title 2" xfId="68"/>
    <cellStyle name="Total 2" xfId="69"/>
    <cellStyle name="Total 2 2" xfId="91"/>
    <cellStyle name="Total 2 3" xfId="92"/>
    <cellStyle name="Warning Text 2" xfId="7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ryza\AppData\Local\Microsoft\Windows\Temporary%20Internet%20Files\Content.Outlook\3X327AS6\Check%20LIst%20HP%20BF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 ALLOCATION"/>
      <sheetName val="Cheklist All HP"/>
      <sheetName val="ITENARY"/>
      <sheetName val="PROVIDE BY WEST"/>
      <sheetName val="Sheet1"/>
    </sheetNames>
    <sheetDataSet>
      <sheetData sheetId="0">
        <row r="11">
          <cell r="H11">
            <v>1400</v>
          </cell>
          <cell r="J11">
            <v>154</v>
          </cell>
          <cell r="L11">
            <v>400</v>
          </cell>
          <cell r="M11">
            <v>2800</v>
          </cell>
          <cell r="O11">
            <v>4</v>
          </cell>
          <cell r="P11">
            <v>2</v>
          </cell>
          <cell r="Q11">
            <v>12</v>
          </cell>
          <cell r="R11">
            <v>3.2083333333333335</v>
          </cell>
          <cell r="S11">
            <v>6.416666666666667</v>
          </cell>
          <cell r="T11">
            <v>1</v>
          </cell>
          <cell r="U11">
            <v>9</v>
          </cell>
          <cell r="W11">
            <v>10</v>
          </cell>
          <cell r="X11">
            <v>40</v>
          </cell>
          <cell r="Y11">
            <v>10</v>
          </cell>
          <cell r="Z11">
            <v>4</v>
          </cell>
          <cell r="AA11">
            <v>4</v>
          </cell>
          <cell r="AD11">
            <v>1</v>
          </cell>
        </row>
        <row r="12">
          <cell r="H12">
            <v>1440</v>
          </cell>
          <cell r="J12">
            <v>158.4</v>
          </cell>
          <cell r="L12">
            <v>274</v>
          </cell>
          <cell r="M12">
            <v>1920</v>
          </cell>
          <cell r="O12">
            <v>4</v>
          </cell>
          <cell r="P12">
            <v>2</v>
          </cell>
          <cell r="Q12">
            <v>12</v>
          </cell>
          <cell r="R12">
            <v>3.3000000000000003</v>
          </cell>
          <cell r="S12">
            <v>6.6000000000000005</v>
          </cell>
          <cell r="T12">
            <v>1</v>
          </cell>
          <cell r="U12">
            <v>9</v>
          </cell>
          <cell r="W12">
            <v>10</v>
          </cell>
          <cell r="X12">
            <v>40</v>
          </cell>
          <cell r="Y12">
            <v>10</v>
          </cell>
          <cell r="Z12">
            <v>4</v>
          </cell>
          <cell r="AA12">
            <v>4</v>
          </cell>
          <cell r="AD12">
            <v>1</v>
          </cell>
        </row>
        <row r="13">
          <cell r="H13">
            <v>840</v>
          </cell>
          <cell r="J13">
            <v>92.4</v>
          </cell>
          <cell r="L13">
            <v>120</v>
          </cell>
          <cell r="M13">
            <v>840</v>
          </cell>
          <cell r="O13">
            <v>3</v>
          </cell>
          <cell r="P13">
            <v>1</v>
          </cell>
          <cell r="Q13">
            <v>9</v>
          </cell>
          <cell r="R13">
            <v>1.925</v>
          </cell>
          <cell r="S13">
            <v>3.85</v>
          </cell>
          <cell r="T13">
            <v>1</v>
          </cell>
          <cell r="U13">
            <v>6</v>
          </cell>
          <cell r="X13">
            <v>28</v>
          </cell>
          <cell r="Y13">
            <v>7</v>
          </cell>
          <cell r="Z13">
            <v>3</v>
          </cell>
          <cell r="AA13">
            <v>3</v>
          </cell>
        </row>
        <row r="14">
          <cell r="H14">
            <v>1680</v>
          </cell>
          <cell r="J14">
            <v>184.8</v>
          </cell>
          <cell r="L14">
            <v>240</v>
          </cell>
          <cell r="M14">
            <v>1680</v>
          </cell>
          <cell r="O14">
            <v>4</v>
          </cell>
          <cell r="P14">
            <v>2</v>
          </cell>
          <cell r="Q14">
            <v>12</v>
          </cell>
          <cell r="R14">
            <v>3.85</v>
          </cell>
          <cell r="S14">
            <v>7.7</v>
          </cell>
          <cell r="T14">
            <v>1</v>
          </cell>
          <cell r="U14">
            <v>9</v>
          </cell>
          <cell r="W14">
            <v>10</v>
          </cell>
          <cell r="X14">
            <v>40</v>
          </cell>
          <cell r="Y14">
            <v>10</v>
          </cell>
          <cell r="Z14">
            <v>4</v>
          </cell>
          <cell r="AA14">
            <v>4</v>
          </cell>
          <cell r="AD14">
            <v>1</v>
          </cell>
        </row>
        <row r="15">
          <cell r="H15">
            <v>2450</v>
          </cell>
          <cell r="J15">
            <v>269.5</v>
          </cell>
          <cell r="L15">
            <v>350</v>
          </cell>
          <cell r="M15">
            <v>2450</v>
          </cell>
          <cell r="O15">
            <v>5</v>
          </cell>
          <cell r="P15">
            <v>3</v>
          </cell>
          <cell r="Q15">
            <v>15</v>
          </cell>
          <cell r="R15">
            <v>5</v>
          </cell>
          <cell r="S15">
            <v>10</v>
          </cell>
          <cell r="T15">
            <v>1</v>
          </cell>
          <cell r="U15">
            <v>12</v>
          </cell>
          <cell r="W15">
            <v>13</v>
          </cell>
          <cell r="X15">
            <v>52</v>
          </cell>
          <cell r="Y15">
            <v>13</v>
          </cell>
          <cell r="Z15">
            <v>5</v>
          </cell>
          <cell r="AA15">
            <v>5</v>
          </cell>
          <cell r="AD15">
            <v>1</v>
          </cell>
        </row>
        <row r="16">
          <cell r="H16">
            <v>840</v>
          </cell>
          <cell r="J16">
            <v>92.4</v>
          </cell>
          <cell r="L16">
            <v>120</v>
          </cell>
          <cell r="M16">
            <v>840</v>
          </cell>
          <cell r="O16">
            <v>2</v>
          </cell>
          <cell r="P16">
            <v>1</v>
          </cell>
          <cell r="Q16">
            <v>6</v>
          </cell>
          <cell r="R16">
            <v>1.925</v>
          </cell>
          <cell r="S16">
            <v>3.85</v>
          </cell>
          <cell r="T16">
            <v>1</v>
          </cell>
          <cell r="U16">
            <v>4.5</v>
          </cell>
          <cell r="V16">
            <v>5.5</v>
          </cell>
          <cell r="X16">
            <v>22</v>
          </cell>
          <cell r="Y16">
            <v>5.5</v>
          </cell>
          <cell r="Z16">
            <v>2</v>
          </cell>
          <cell r="AA16">
            <v>2</v>
          </cell>
        </row>
        <row r="28">
          <cell r="C28">
            <v>2800</v>
          </cell>
          <cell r="D28">
            <v>210</v>
          </cell>
          <cell r="F28">
            <v>1</v>
          </cell>
          <cell r="G28">
            <v>7</v>
          </cell>
          <cell r="I28">
            <v>3</v>
          </cell>
          <cell r="K28">
            <v>6</v>
          </cell>
          <cell r="L28">
            <v>32</v>
          </cell>
          <cell r="M28">
            <v>8</v>
          </cell>
        </row>
        <row r="29">
          <cell r="J29">
            <v>2</v>
          </cell>
        </row>
        <row r="34">
          <cell r="D34">
            <v>3500</v>
          </cell>
          <cell r="F34">
            <v>1</v>
          </cell>
          <cell r="G34">
            <v>7</v>
          </cell>
          <cell r="I34">
            <v>14.583333333333334</v>
          </cell>
          <cell r="J34">
            <v>29.166666666666668</v>
          </cell>
        </row>
        <row r="40">
          <cell r="D40">
            <v>2</v>
          </cell>
          <cell r="E40">
            <v>2</v>
          </cell>
          <cell r="L40">
            <v>2</v>
          </cell>
          <cell r="O40">
            <v>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88"/>
  <sheetViews>
    <sheetView showWhiteSpace="0" view="pageBreakPreview" topLeftCell="B2" zoomScale="60" zoomScaleNormal="60" workbookViewId="0">
      <selection activeCell="B2" sqref="B2:G2"/>
    </sheetView>
  </sheetViews>
  <sheetFormatPr defaultRowHeight="15" x14ac:dyDescent="0.25"/>
  <cols>
    <col min="1" max="1" width="4.28515625" customWidth="1"/>
    <col min="2" max="2" width="6.140625" bestFit="1" customWidth="1"/>
    <col min="3" max="3" width="21.5703125" bestFit="1" customWidth="1"/>
    <col min="4" max="4" width="18.7109375" bestFit="1" customWidth="1"/>
    <col min="5" max="5" width="10.5703125" bestFit="1" customWidth="1"/>
    <col min="6" max="6" width="10.85546875" bestFit="1" customWidth="1"/>
    <col min="7" max="7" width="26.85546875" customWidth="1"/>
    <col min="8" max="8" width="4.28515625" customWidth="1"/>
    <col min="9" max="9" width="5.28515625" bestFit="1" customWidth="1"/>
    <col min="10" max="10" width="21.85546875" bestFit="1" customWidth="1"/>
    <col min="11" max="11" width="11.140625" customWidth="1"/>
    <col min="12" max="12" width="12.28515625" customWidth="1"/>
    <col min="13" max="13" width="10.5703125" customWidth="1"/>
    <col min="14" max="14" width="24.5703125" customWidth="1"/>
    <col min="15" max="15" width="6.42578125" customWidth="1"/>
    <col min="16" max="16" width="6.140625" bestFit="1" customWidth="1"/>
    <col min="17" max="17" width="16.5703125" customWidth="1"/>
    <col min="18" max="18" width="12.28515625" bestFit="1" customWidth="1"/>
    <col min="19" max="19" width="10.5703125" bestFit="1" customWidth="1"/>
    <col min="20" max="20" width="10.85546875" customWidth="1"/>
    <col min="21" max="21" width="19.5703125" customWidth="1"/>
    <col min="22" max="22" width="9.5703125" customWidth="1"/>
    <col min="23" max="23" width="5.5703125" customWidth="1"/>
    <col min="24" max="24" width="5.28515625" bestFit="1" customWidth="1"/>
    <col min="25" max="25" width="16.42578125" bestFit="1" customWidth="1"/>
    <col min="26" max="26" width="11.28515625" bestFit="1" customWidth="1"/>
    <col min="27" max="27" width="9.85546875" bestFit="1" customWidth="1"/>
    <col min="28" max="28" width="10.7109375" bestFit="1" customWidth="1"/>
    <col min="29" max="29" width="19.28515625" bestFit="1" customWidth="1"/>
  </cols>
  <sheetData>
    <row r="2" spans="2:29" ht="26.25" x14ac:dyDescent="0.4">
      <c r="B2" s="24" t="s">
        <v>20</v>
      </c>
      <c r="C2" s="25"/>
      <c r="D2" s="25"/>
      <c r="E2" s="25"/>
      <c r="F2" s="25"/>
      <c r="G2" s="25"/>
      <c r="I2" s="24" t="s">
        <v>21</v>
      </c>
      <c r="J2" s="25"/>
      <c r="K2" s="25"/>
      <c r="L2" s="25"/>
      <c r="M2" s="25"/>
      <c r="N2" s="25"/>
      <c r="P2" s="24" t="s">
        <v>22</v>
      </c>
      <c r="Q2" s="25"/>
      <c r="R2" s="25"/>
      <c r="S2" s="25"/>
      <c r="T2" s="25"/>
      <c r="U2" s="25"/>
      <c r="V2" s="2"/>
      <c r="X2" s="24" t="s">
        <v>23</v>
      </c>
      <c r="Y2" s="25"/>
      <c r="Z2" s="25"/>
      <c r="AA2" s="25"/>
      <c r="AB2" s="25"/>
      <c r="AC2" s="25"/>
    </row>
    <row r="3" spans="2:29" ht="15.75" thickBot="1" x14ac:dyDescent="0.3"/>
    <row r="4" spans="2:29" ht="15.75" x14ac:dyDescent="0.25">
      <c r="B4" s="3" t="s">
        <v>24</v>
      </c>
      <c r="C4" s="4" t="s">
        <v>25</v>
      </c>
      <c r="D4" s="4" t="s">
        <v>26</v>
      </c>
      <c r="E4" s="4" t="s">
        <v>27</v>
      </c>
      <c r="F4" s="4" t="s">
        <v>28</v>
      </c>
      <c r="G4" s="5" t="s">
        <v>29</v>
      </c>
      <c r="I4" s="3" t="s">
        <v>24</v>
      </c>
      <c r="J4" s="4" t="s">
        <v>25</v>
      </c>
      <c r="K4" s="4" t="s">
        <v>26</v>
      </c>
      <c r="L4" s="4" t="s">
        <v>27</v>
      </c>
      <c r="M4" s="4" t="s">
        <v>28</v>
      </c>
      <c r="N4" s="5" t="s">
        <v>29</v>
      </c>
      <c r="P4" s="3" t="s">
        <v>24</v>
      </c>
      <c r="Q4" s="4" t="s">
        <v>25</v>
      </c>
      <c r="R4" s="4" t="s">
        <v>26</v>
      </c>
      <c r="S4" s="4" t="s">
        <v>27</v>
      </c>
      <c r="T4" s="4" t="s">
        <v>28</v>
      </c>
      <c r="U4" s="5" t="s">
        <v>29</v>
      </c>
      <c r="V4" s="6"/>
      <c r="X4" s="3" t="s">
        <v>24</v>
      </c>
      <c r="Y4" s="4" t="s">
        <v>25</v>
      </c>
      <c r="Z4" s="4" t="s">
        <v>26</v>
      </c>
      <c r="AA4" s="4" t="s">
        <v>27</v>
      </c>
      <c r="AB4" s="4" t="s">
        <v>28</v>
      </c>
      <c r="AC4" s="5" t="s">
        <v>29</v>
      </c>
    </row>
    <row r="5" spans="2:29" ht="38.25" customHeight="1" x14ac:dyDescent="0.25">
      <c r="B5" s="7">
        <v>1</v>
      </c>
      <c r="C5" s="8" t="s">
        <v>30</v>
      </c>
      <c r="D5" s="9">
        <f>'[1]PRODUCT ALLOCATION'!J11</f>
        <v>154</v>
      </c>
      <c r="E5" s="10" t="s">
        <v>0</v>
      </c>
      <c r="F5" s="8"/>
      <c r="G5" s="11" t="s">
        <v>31</v>
      </c>
      <c r="I5" s="7">
        <v>1</v>
      </c>
      <c r="J5" s="8" t="s">
        <v>30</v>
      </c>
      <c r="K5" s="9">
        <f>'[1]PRODUCT ALLOCATION'!J12</f>
        <v>158.4</v>
      </c>
      <c r="L5" s="10" t="s">
        <v>0</v>
      </c>
      <c r="M5" s="8"/>
      <c r="N5" s="11" t="s">
        <v>31</v>
      </c>
      <c r="P5" s="7">
        <v>1</v>
      </c>
      <c r="Q5" s="8" t="s">
        <v>30</v>
      </c>
      <c r="R5" s="9">
        <f>'[1]PRODUCT ALLOCATION'!J13</f>
        <v>92.4</v>
      </c>
      <c r="S5" s="10" t="s">
        <v>0</v>
      </c>
      <c r="T5" s="8"/>
      <c r="U5" s="11" t="s">
        <v>32</v>
      </c>
      <c r="V5" s="12"/>
      <c r="X5" s="7">
        <v>1</v>
      </c>
      <c r="Y5" s="8" t="s">
        <v>30</v>
      </c>
      <c r="Z5" s="9">
        <f>'[1]PRODUCT ALLOCATION'!J14</f>
        <v>184.8</v>
      </c>
      <c r="AA5" s="10" t="s">
        <v>0</v>
      </c>
      <c r="AB5" s="8"/>
      <c r="AC5" s="11" t="s">
        <v>33</v>
      </c>
    </row>
    <row r="6" spans="2:29" ht="38.25" customHeight="1" x14ac:dyDescent="0.25">
      <c r="B6" s="7">
        <v>2</v>
      </c>
      <c r="C6" s="8" t="s">
        <v>34</v>
      </c>
      <c r="D6" s="9">
        <f>'[1]PRODUCT ALLOCATION'!H11</f>
        <v>1400</v>
      </c>
      <c r="E6" s="10" t="s">
        <v>0</v>
      </c>
      <c r="F6" s="8"/>
      <c r="G6" s="11"/>
      <c r="I6" s="7">
        <v>2</v>
      </c>
      <c r="J6" s="8" t="s">
        <v>34</v>
      </c>
      <c r="K6" s="9">
        <f>'[1]PRODUCT ALLOCATION'!H12</f>
        <v>1440</v>
      </c>
      <c r="L6" s="10" t="s">
        <v>0</v>
      </c>
      <c r="M6" s="8"/>
      <c r="N6" s="11"/>
      <c r="P6" s="7">
        <v>2</v>
      </c>
      <c r="Q6" s="8" t="s">
        <v>34</v>
      </c>
      <c r="R6" s="9">
        <f>'[1]PRODUCT ALLOCATION'!H13</f>
        <v>840</v>
      </c>
      <c r="S6" s="10" t="s">
        <v>0</v>
      </c>
      <c r="T6" s="8"/>
      <c r="U6" s="11"/>
      <c r="V6" s="12"/>
      <c r="X6" s="7">
        <v>2</v>
      </c>
      <c r="Y6" s="8" t="s">
        <v>34</v>
      </c>
      <c r="Z6" s="9">
        <f>'[1]PRODUCT ALLOCATION'!H14</f>
        <v>1680</v>
      </c>
      <c r="AA6" s="10" t="s">
        <v>0</v>
      </c>
      <c r="AB6" s="8"/>
      <c r="AC6" s="11"/>
    </row>
    <row r="7" spans="2:29" ht="38.25" customHeight="1" x14ac:dyDescent="0.25">
      <c r="B7" s="7">
        <v>3</v>
      </c>
      <c r="C7" s="8" t="s">
        <v>35</v>
      </c>
      <c r="D7" s="9">
        <f>'[1]PRODUCT ALLOCATION'!L11</f>
        <v>400</v>
      </c>
      <c r="E7" s="10" t="s">
        <v>0</v>
      </c>
      <c r="F7" s="8"/>
      <c r="G7" s="11"/>
      <c r="I7" s="7">
        <v>3</v>
      </c>
      <c r="J7" s="8" t="s">
        <v>35</v>
      </c>
      <c r="K7" s="9">
        <f>'[1]PRODUCT ALLOCATION'!L12</f>
        <v>274</v>
      </c>
      <c r="L7" s="10" t="s">
        <v>0</v>
      </c>
      <c r="M7" s="8"/>
      <c r="N7" s="11"/>
      <c r="P7" s="7">
        <v>3</v>
      </c>
      <c r="Q7" s="8" t="s">
        <v>35</v>
      </c>
      <c r="R7" s="9">
        <f>'[1]PRODUCT ALLOCATION'!L13</f>
        <v>120</v>
      </c>
      <c r="S7" s="10" t="s">
        <v>0</v>
      </c>
      <c r="T7" s="8"/>
      <c r="U7" s="11"/>
      <c r="V7" s="12"/>
      <c r="X7" s="7">
        <v>3</v>
      </c>
      <c r="Y7" s="8" t="s">
        <v>35</v>
      </c>
      <c r="Z7" s="9">
        <f>'[1]PRODUCT ALLOCATION'!L14</f>
        <v>240</v>
      </c>
      <c r="AA7" s="10" t="s">
        <v>0</v>
      </c>
      <c r="AB7" s="8"/>
      <c r="AC7" s="11"/>
    </row>
    <row r="8" spans="2:29" ht="38.25" customHeight="1" x14ac:dyDescent="0.25">
      <c r="B8" s="7">
        <v>4</v>
      </c>
      <c r="C8" s="8" t="s">
        <v>36</v>
      </c>
      <c r="D8" s="9">
        <f>'[1]PRODUCT ALLOCATION'!M11</f>
        <v>2800</v>
      </c>
      <c r="E8" s="10" t="s">
        <v>0</v>
      </c>
      <c r="F8" s="8"/>
      <c r="G8" s="11"/>
      <c r="I8" s="7">
        <v>4</v>
      </c>
      <c r="J8" s="8" t="s">
        <v>36</v>
      </c>
      <c r="K8" s="9">
        <f>'[1]PRODUCT ALLOCATION'!M12</f>
        <v>1920</v>
      </c>
      <c r="L8" s="10" t="s">
        <v>0</v>
      </c>
      <c r="M8" s="8"/>
      <c r="N8" s="11"/>
      <c r="P8" s="7">
        <v>4</v>
      </c>
      <c r="Q8" s="8" t="s">
        <v>36</v>
      </c>
      <c r="R8" s="9">
        <f>'[1]PRODUCT ALLOCATION'!M13</f>
        <v>840</v>
      </c>
      <c r="S8" s="10" t="s">
        <v>0</v>
      </c>
      <c r="T8" s="8"/>
      <c r="U8" s="11"/>
      <c r="V8" s="12"/>
      <c r="X8" s="7">
        <v>4</v>
      </c>
      <c r="Y8" s="8" t="s">
        <v>36</v>
      </c>
      <c r="Z8" s="9">
        <f>'[1]PRODUCT ALLOCATION'!M14</f>
        <v>1680</v>
      </c>
      <c r="AA8" s="10" t="s">
        <v>0</v>
      </c>
      <c r="AB8" s="8"/>
      <c r="AC8" s="11"/>
    </row>
    <row r="9" spans="2:29" ht="38.25" customHeight="1" x14ac:dyDescent="0.25">
      <c r="B9" s="7">
        <v>5</v>
      </c>
      <c r="C9" s="8" t="s">
        <v>2</v>
      </c>
      <c r="D9" s="9">
        <f>'[1]PRODUCT ALLOCATION'!O11+'[1]PRODUCT ALLOCATION'!P11</f>
        <v>6</v>
      </c>
      <c r="E9" s="10" t="s">
        <v>0</v>
      </c>
      <c r="F9" s="8"/>
      <c r="G9" s="13" t="s">
        <v>37</v>
      </c>
      <c r="H9" s="1"/>
      <c r="I9" s="7">
        <v>5</v>
      </c>
      <c r="J9" s="8" t="s">
        <v>2</v>
      </c>
      <c r="K9" s="9">
        <f>'[1]PRODUCT ALLOCATION'!O12+'[1]PRODUCT ALLOCATION'!P12</f>
        <v>6</v>
      </c>
      <c r="L9" s="10" t="s">
        <v>0</v>
      </c>
      <c r="M9" s="8"/>
      <c r="N9" s="13" t="s">
        <v>37</v>
      </c>
      <c r="P9" s="7">
        <v>5</v>
      </c>
      <c r="Q9" s="8" t="s">
        <v>2</v>
      </c>
      <c r="R9" s="9">
        <f>'[1]PRODUCT ALLOCATION'!O13+'[1]PRODUCT ALLOCATION'!P13</f>
        <v>4</v>
      </c>
      <c r="S9" s="10" t="s">
        <v>0</v>
      </c>
      <c r="T9" s="8"/>
      <c r="U9" s="13" t="s">
        <v>38</v>
      </c>
      <c r="V9" s="14"/>
      <c r="X9" s="7">
        <v>5</v>
      </c>
      <c r="Y9" s="8" t="s">
        <v>2</v>
      </c>
      <c r="Z9" s="9">
        <f>'[1]PRODUCT ALLOCATION'!O14+'[1]PRODUCT ALLOCATION'!P14</f>
        <v>6</v>
      </c>
      <c r="AA9" s="10" t="s">
        <v>0</v>
      </c>
      <c r="AB9" s="8"/>
      <c r="AC9" s="13" t="s">
        <v>38</v>
      </c>
    </row>
    <row r="10" spans="2:29" ht="38.25" customHeight="1" x14ac:dyDescent="0.25">
      <c r="B10" s="7">
        <v>6</v>
      </c>
      <c r="C10" s="8" t="s">
        <v>3</v>
      </c>
      <c r="D10" s="9">
        <f>'[1]PRODUCT ALLOCATION'!Q11</f>
        <v>12</v>
      </c>
      <c r="E10" s="10" t="s">
        <v>0</v>
      </c>
      <c r="F10" s="8"/>
      <c r="G10" s="11"/>
      <c r="I10" s="7">
        <v>6</v>
      </c>
      <c r="J10" s="8" t="s">
        <v>3</v>
      </c>
      <c r="K10" s="9">
        <f>'[1]PRODUCT ALLOCATION'!Q12</f>
        <v>12</v>
      </c>
      <c r="L10" s="10" t="s">
        <v>0</v>
      </c>
      <c r="M10" s="8"/>
      <c r="N10" s="11"/>
      <c r="P10" s="7">
        <v>6</v>
      </c>
      <c r="Q10" s="8" t="s">
        <v>3</v>
      </c>
      <c r="R10" s="9">
        <f>'[1]PRODUCT ALLOCATION'!Q13</f>
        <v>9</v>
      </c>
      <c r="S10" s="10" t="s">
        <v>0</v>
      </c>
      <c r="T10" s="8"/>
      <c r="U10" s="11"/>
      <c r="V10" s="12"/>
      <c r="X10" s="7">
        <v>6</v>
      </c>
      <c r="Y10" s="8" t="s">
        <v>3</v>
      </c>
      <c r="Z10" s="9">
        <f>'[1]PRODUCT ALLOCATION'!Q14</f>
        <v>12</v>
      </c>
      <c r="AA10" s="10" t="s">
        <v>0</v>
      </c>
      <c r="AB10" s="8"/>
      <c r="AC10" s="11"/>
    </row>
    <row r="11" spans="2:29" ht="38.25" customHeight="1" x14ac:dyDescent="0.25">
      <c r="B11" s="7">
        <v>7</v>
      </c>
      <c r="C11" s="8" t="s">
        <v>39</v>
      </c>
      <c r="D11" s="9">
        <f>'[1]PRODUCT ALLOCATION'!R11</f>
        <v>3.2083333333333335</v>
      </c>
      <c r="E11" s="10" t="s">
        <v>0</v>
      </c>
      <c r="F11" s="8"/>
      <c r="G11" s="11"/>
      <c r="I11" s="7">
        <v>7</v>
      </c>
      <c r="J11" s="8" t="s">
        <v>39</v>
      </c>
      <c r="K11" s="9">
        <f>'[1]PRODUCT ALLOCATION'!R12</f>
        <v>3.3000000000000003</v>
      </c>
      <c r="L11" s="10" t="s">
        <v>0</v>
      </c>
      <c r="M11" s="8"/>
      <c r="N11" s="11"/>
      <c r="P11" s="7">
        <v>7</v>
      </c>
      <c r="Q11" s="8" t="s">
        <v>39</v>
      </c>
      <c r="R11" s="9">
        <f>'[1]PRODUCT ALLOCATION'!R13</f>
        <v>1.925</v>
      </c>
      <c r="S11" s="10" t="s">
        <v>0</v>
      </c>
      <c r="T11" s="8"/>
      <c r="U11" s="11"/>
      <c r="V11" s="12"/>
      <c r="X11" s="7">
        <v>7</v>
      </c>
      <c r="Y11" s="8" t="s">
        <v>39</v>
      </c>
      <c r="Z11" s="9">
        <f>'[1]PRODUCT ALLOCATION'!R14</f>
        <v>3.85</v>
      </c>
      <c r="AA11" s="10" t="s">
        <v>0</v>
      </c>
      <c r="AB11" s="8"/>
      <c r="AC11" s="11"/>
    </row>
    <row r="12" spans="2:29" ht="38.25" customHeight="1" x14ac:dyDescent="0.25">
      <c r="B12" s="7">
        <v>8</v>
      </c>
      <c r="C12" s="8" t="s">
        <v>40</v>
      </c>
      <c r="D12" s="9">
        <f>'[1]PRODUCT ALLOCATION'!S11</f>
        <v>6.416666666666667</v>
      </c>
      <c r="E12" s="10" t="s">
        <v>0</v>
      </c>
      <c r="F12" s="8"/>
      <c r="G12" s="11" t="s">
        <v>41</v>
      </c>
      <c r="I12" s="7">
        <v>8</v>
      </c>
      <c r="J12" s="8" t="s">
        <v>40</v>
      </c>
      <c r="K12" s="9">
        <f>'[1]PRODUCT ALLOCATION'!S12</f>
        <v>6.6000000000000005</v>
      </c>
      <c r="L12" s="10" t="s">
        <v>0</v>
      </c>
      <c r="M12" s="8"/>
      <c r="N12" s="11" t="s">
        <v>41</v>
      </c>
      <c r="P12" s="7">
        <v>8</v>
      </c>
      <c r="Q12" s="8" t="s">
        <v>40</v>
      </c>
      <c r="R12" s="9">
        <f>'[1]PRODUCT ALLOCATION'!S13</f>
        <v>3.85</v>
      </c>
      <c r="S12" s="10" t="s">
        <v>0</v>
      </c>
      <c r="T12" s="8"/>
      <c r="U12" s="11" t="s">
        <v>41</v>
      </c>
      <c r="V12" s="12"/>
      <c r="X12" s="7">
        <v>8</v>
      </c>
      <c r="Y12" s="8" t="s">
        <v>40</v>
      </c>
      <c r="Z12" s="9">
        <f>'[1]PRODUCT ALLOCATION'!S14</f>
        <v>7.7</v>
      </c>
      <c r="AA12" s="10" t="s">
        <v>0</v>
      </c>
      <c r="AB12" s="8"/>
      <c r="AC12" s="11" t="s">
        <v>41</v>
      </c>
    </row>
    <row r="13" spans="2:29" ht="38.25" customHeight="1" x14ac:dyDescent="0.25">
      <c r="B13" s="7">
        <v>9</v>
      </c>
      <c r="C13" s="8" t="s">
        <v>8</v>
      </c>
      <c r="D13" s="9">
        <f>'[1]PRODUCT ALLOCATION'!T11</f>
        <v>1</v>
      </c>
      <c r="E13" s="10" t="s">
        <v>0</v>
      </c>
      <c r="F13" s="8"/>
      <c r="G13" s="11" t="s">
        <v>41</v>
      </c>
      <c r="I13" s="7">
        <v>9</v>
      </c>
      <c r="J13" s="8" t="s">
        <v>8</v>
      </c>
      <c r="K13" s="9">
        <f>'[1]PRODUCT ALLOCATION'!T12</f>
        <v>1</v>
      </c>
      <c r="L13" s="10" t="s">
        <v>0</v>
      </c>
      <c r="M13" s="8"/>
      <c r="N13" s="11" t="s">
        <v>41</v>
      </c>
      <c r="P13" s="7">
        <v>9</v>
      </c>
      <c r="Q13" s="8" t="s">
        <v>8</v>
      </c>
      <c r="R13" s="9">
        <f>'[1]PRODUCT ALLOCATION'!T13</f>
        <v>1</v>
      </c>
      <c r="S13" s="10" t="s">
        <v>0</v>
      </c>
      <c r="T13" s="8"/>
      <c r="U13" s="11" t="s">
        <v>41</v>
      </c>
      <c r="V13" s="12"/>
      <c r="X13" s="7">
        <v>9</v>
      </c>
      <c r="Y13" s="8" t="s">
        <v>8</v>
      </c>
      <c r="Z13" s="9">
        <f>'[1]PRODUCT ALLOCATION'!T14</f>
        <v>1</v>
      </c>
      <c r="AA13" s="10" t="s">
        <v>0</v>
      </c>
      <c r="AB13" s="8"/>
      <c r="AC13" s="11" t="s">
        <v>41</v>
      </c>
    </row>
    <row r="14" spans="2:29" ht="38.25" customHeight="1" x14ac:dyDescent="0.25">
      <c r="B14" s="7">
        <v>10</v>
      </c>
      <c r="C14" s="8" t="s">
        <v>7</v>
      </c>
      <c r="D14" s="9">
        <f>'[1]PRODUCT ALLOCATION'!U11</f>
        <v>9</v>
      </c>
      <c r="E14" s="10" t="s">
        <v>0</v>
      </c>
      <c r="F14" s="8"/>
      <c r="G14" s="11"/>
      <c r="I14" s="7">
        <v>10</v>
      </c>
      <c r="J14" s="8" t="s">
        <v>7</v>
      </c>
      <c r="K14" s="9">
        <f>'[1]PRODUCT ALLOCATION'!U12</f>
        <v>9</v>
      </c>
      <c r="L14" s="10" t="s">
        <v>0</v>
      </c>
      <c r="M14" s="8"/>
      <c r="N14" s="11"/>
      <c r="P14" s="7">
        <v>10</v>
      </c>
      <c r="Q14" s="8" t="s">
        <v>7</v>
      </c>
      <c r="R14" s="9">
        <f>'[1]PRODUCT ALLOCATION'!U13</f>
        <v>6</v>
      </c>
      <c r="S14" s="10" t="s">
        <v>0</v>
      </c>
      <c r="T14" s="8"/>
      <c r="U14" s="11"/>
      <c r="V14" s="12"/>
      <c r="X14" s="7">
        <v>10</v>
      </c>
      <c r="Y14" s="8" t="s">
        <v>7</v>
      </c>
      <c r="Z14" s="9">
        <f>'[1]PRODUCT ALLOCATION'!U14</f>
        <v>9</v>
      </c>
      <c r="AA14" s="10" t="s">
        <v>0</v>
      </c>
      <c r="AB14" s="8"/>
      <c r="AC14" s="11"/>
    </row>
    <row r="15" spans="2:29" ht="38.25" customHeight="1" x14ac:dyDescent="0.25">
      <c r="B15" s="7">
        <v>11</v>
      </c>
      <c r="C15" s="8" t="s">
        <v>42</v>
      </c>
      <c r="D15" s="9">
        <f>'[1]PRODUCT ALLOCATION'!W11</f>
        <v>10</v>
      </c>
      <c r="E15" s="10" t="s">
        <v>0</v>
      </c>
      <c r="F15" s="8"/>
      <c r="G15" s="11"/>
      <c r="I15" s="7">
        <v>11</v>
      </c>
      <c r="J15" s="8" t="s">
        <v>42</v>
      </c>
      <c r="K15" s="9">
        <f>'[1]PRODUCT ALLOCATION'!W12</f>
        <v>10</v>
      </c>
      <c r="L15" s="10" t="s">
        <v>0</v>
      </c>
      <c r="M15" s="8"/>
      <c r="N15" s="11"/>
      <c r="P15" s="7">
        <v>11</v>
      </c>
      <c r="Q15" s="8" t="s">
        <v>42</v>
      </c>
      <c r="R15" s="9">
        <f>'[1]PRODUCT ALLOCATION'!AD12</f>
        <v>1</v>
      </c>
      <c r="S15" s="10" t="s">
        <v>0</v>
      </c>
      <c r="T15" s="8"/>
      <c r="U15" s="11"/>
      <c r="V15" s="12"/>
      <c r="X15" s="7">
        <v>11</v>
      </c>
      <c r="Y15" s="8" t="s">
        <v>42</v>
      </c>
      <c r="Z15" s="9">
        <f>'[1]PRODUCT ALLOCATION'!W14</f>
        <v>10</v>
      </c>
      <c r="AA15" s="10" t="s">
        <v>0</v>
      </c>
      <c r="AB15" s="8"/>
      <c r="AC15" s="11"/>
    </row>
    <row r="16" spans="2:29" ht="38.25" customHeight="1" x14ac:dyDescent="0.25">
      <c r="B16" s="7">
        <v>12</v>
      </c>
      <c r="C16" s="8" t="s">
        <v>43</v>
      </c>
      <c r="D16" s="9">
        <f>'[1]PRODUCT ALLOCATION'!X11</f>
        <v>40</v>
      </c>
      <c r="E16" s="10" t="s">
        <v>0</v>
      </c>
      <c r="F16" s="8"/>
      <c r="G16" s="11" t="s">
        <v>41</v>
      </c>
      <c r="I16" s="7">
        <v>12</v>
      </c>
      <c r="J16" s="8" t="s">
        <v>43</v>
      </c>
      <c r="K16" s="9">
        <f>'[1]PRODUCT ALLOCATION'!X12</f>
        <v>40</v>
      </c>
      <c r="L16" s="10" t="s">
        <v>0</v>
      </c>
      <c r="M16" s="8"/>
      <c r="N16" s="11" t="s">
        <v>41</v>
      </c>
      <c r="P16" s="7">
        <v>12</v>
      </c>
      <c r="Q16" s="8" t="s">
        <v>43</v>
      </c>
      <c r="R16" s="9">
        <f>'[1]PRODUCT ALLOCATION'!X13</f>
        <v>28</v>
      </c>
      <c r="S16" s="10" t="s">
        <v>0</v>
      </c>
      <c r="T16" s="8"/>
      <c r="U16" s="11" t="s">
        <v>41</v>
      </c>
      <c r="V16" s="12"/>
      <c r="X16" s="7">
        <v>12</v>
      </c>
      <c r="Y16" s="8" t="s">
        <v>43</v>
      </c>
      <c r="Z16" s="9">
        <f>'[1]PRODUCT ALLOCATION'!X14</f>
        <v>40</v>
      </c>
      <c r="AA16" s="10" t="s">
        <v>0</v>
      </c>
      <c r="AB16" s="8"/>
      <c r="AC16" s="11" t="s">
        <v>41</v>
      </c>
    </row>
    <row r="17" spans="2:29" ht="38.25" customHeight="1" x14ac:dyDescent="0.25">
      <c r="B17" s="7">
        <v>13</v>
      </c>
      <c r="C17" s="8" t="s">
        <v>44</v>
      </c>
      <c r="D17" s="9">
        <f>'[1]PRODUCT ALLOCATION'!Y11</f>
        <v>10</v>
      </c>
      <c r="E17" s="10" t="s">
        <v>0</v>
      </c>
      <c r="F17" s="8"/>
      <c r="G17" s="11"/>
      <c r="I17" s="7">
        <v>13</v>
      </c>
      <c r="J17" s="8" t="s">
        <v>44</v>
      </c>
      <c r="K17" s="9">
        <f>'[1]PRODUCT ALLOCATION'!Y12</f>
        <v>10</v>
      </c>
      <c r="L17" s="10" t="s">
        <v>0</v>
      </c>
      <c r="M17" s="8"/>
      <c r="N17" s="11"/>
      <c r="P17" s="7">
        <v>13</v>
      </c>
      <c r="Q17" s="8" t="s">
        <v>44</v>
      </c>
      <c r="R17" s="9">
        <f>'[1]PRODUCT ALLOCATION'!Y13</f>
        <v>7</v>
      </c>
      <c r="S17" s="10" t="s">
        <v>0</v>
      </c>
      <c r="T17" s="8"/>
      <c r="U17" s="11"/>
      <c r="V17" s="12"/>
      <c r="X17" s="7">
        <v>13</v>
      </c>
      <c r="Y17" s="8" t="s">
        <v>44</v>
      </c>
      <c r="Z17" s="9">
        <f>'[1]PRODUCT ALLOCATION'!Y14</f>
        <v>10</v>
      </c>
      <c r="AA17" s="10" t="s">
        <v>0</v>
      </c>
      <c r="AB17" s="8"/>
      <c r="AC17" s="11"/>
    </row>
    <row r="18" spans="2:29" ht="38.25" customHeight="1" x14ac:dyDescent="0.25">
      <c r="B18" s="7">
        <v>14</v>
      </c>
      <c r="C18" s="8" t="s">
        <v>4</v>
      </c>
      <c r="D18" s="9">
        <f>'[1]PRODUCT ALLOCATION'!Z11</f>
        <v>4</v>
      </c>
      <c r="E18" s="10" t="s">
        <v>0</v>
      </c>
      <c r="F18" s="8"/>
      <c r="G18" s="11" t="s">
        <v>41</v>
      </c>
      <c r="I18" s="7">
        <v>14</v>
      </c>
      <c r="J18" s="8" t="s">
        <v>4</v>
      </c>
      <c r="K18" s="9">
        <f>'[1]PRODUCT ALLOCATION'!Z12</f>
        <v>4</v>
      </c>
      <c r="L18" s="10" t="s">
        <v>0</v>
      </c>
      <c r="M18" s="8"/>
      <c r="N18" s="11" t="s">
        <v>41</v>
      </c>
      <c r="P18" s="7">
        <v>14</v>
      </c>
      <c r="Q18" s="8" t="s">
        <v>4</v>
      </c>
      <c r="R18" s="9">
        <f>'[1]PRODUCT ALLOCATION'!Z13</f>
        <v>3</v>
      </c>
      <c r="S18" s="10" t="s">
        <v>0</v>
      </c>
      <c r="T18" s="8"/>
      <c r="U18" s="11" t="s">
        <v>41</v>
      </c>
      <c r="V18" s="12"/>
      <c r="X18" s="7">
        <v>14</v>
      </c>
      <c r="Y18" s="8" t="s">
        <v>4</v>
      </c>
      <c r="Z18" s="9">
        <f>'[1]PRODUCT ALLOCATION'!Z14</f>
        <v>4</v>
      </c>
      <c r="AA18" s="10" t="s">
        <v>0</v>
      </c>
      <c r="AB18" s="8"/>
      <c r="AC18" s="11" t="s">
        <v>41</v>
      </c>
    </row>
    <row r="19" spans="2:29" ht="38.25" customHeight="1" x14ac:dyDescent="0.25">
      <c r="B19" s="7">
        <v>15</v>
      </c>
      <c r="C19" s="8" t="s">
        <v>5</v>
      </c>
      <c r="D19" s="9">
        <f>'[1]PRODUCT ALLOCATION'!AA11</f>
        <v>4</v>
      </c>
      <c r="E19" s="10" t="s">
        <v>0</v>
      </c>
      <c r="F19" s="8"/>
      <c r="G19" s="15"/>
      <c r="I19" s="7">
        <v>15</v>
      </c>
      <c r="J19" s="8" t="s">
        <v>5</v>
      </c>
      <c r="K19" s="9">
        <f>'[1]PRODUCT ALLOCATION'!AA12</f>
        <v>4</v>
      </c>
      <c r="L19" s="10" t="s">
        <v>0</v>
      </c>
      <c r="M19" s="8"/>
      <c r="N19" s="15"/>
      <c r="P19" s="7">
        <v>15</v>
      </c>
      <c r="Q19" s="8" t="s">
        <v>5</v>
      </c>
      <c r="R19" s="9">
        <f>'[1]PRODUCT ALLOCATION'!AA13</f>
        <v>3</v>
      </c>
      <c r="S19" s="10" t="s">
        <v>0</v>
      </c>
      <c r="T19" s="8"/>
      <c r="U19" s="15"/>
      <c r="V19" s="16"/>
      <c r="X19" s="7">
        <v>15</v>
      </c>
      <c r="Y19" s="8" t="s">
        <v>5</v>
      </c>
      <c r="Z19" s="9">
        <f>'[1]PRODUCT ALLOCATION'!AA14</f>
        <v>4</v>
      </c>
      <c r="AA19" s="10" t="s">
        <v>0</v>
      </c>
      <c r="AB19" s="8"/>
      <c r="AC19" s="15"/>
    </row>
    <row r="20" spans="2:29" ht="38.25" customHeight="1" x14ac:dyDescent="0.25">
      <c r="B20" s="7">
        <v>16</v>
      </c>
      <c r="C20" s="8" t="s">
        <v>9</v>
      </c>
      <c r="D20" s="9">
        <f>'[1]PRODUCT ALLOCATION'!AD11</f>
        <v>1</v>
      </c>
      <c r="E20" s="10" t="s">
        <v>0</v>
      </c>
      <c r="F20" s="8"/>
      <c r="G20" s="15"/>
      <c r="I20" s="7">
        <v>16</v>
      </c>
      <c r="J20" s="8" t="s">
        <v>9</v>
      </c>
      <c r="K20" s="9">
        <v>0</v>
      </c>
      <c r="L20" s="10" t="s">
        <v>0</v>
      </c>
      <c r="M20" s="8"/>
      <c r="N20" s="15"/>
      <c r="P20" s="7">
        <v>16</v>
      </c>
      <c r="Q20" s="8" t="s">
        <v>9</v>
      </c>
      <c r="R20" s="9">
        <v>0</v>
      </c>
      <c r="S20" s="10" t="s">
        <v>0</v>
      </c>
      <c r="T20" s="8"/>
      <c r="U20" s="15"/>
      <c r="V20" s="16"/>
      <c r="X20" s="7">
        <v>16</v>
      </c>
      <c r="Y20" s="8" t="s">
        <v>9</v>
      </c>
      <c r="Z20" s="9">
        <f>'[1]PRODUCT ALLOCATION'!AD14</f>
        <v>1</v>
      </c>
      <c r="AA20" s="10" t="s">
        <v>0</v>
      </c>
      <c r="AB20" s="8"/>
      <c r="AC20" s="15"/>
    </row>
    <row r="21" spans="2:29" ht="38.25" customHeight="1" thickBot="1" x14ac:dyDescent="0.3">
      <c r="B21" s="17">
        <v>17</v>
      </c>
      <c r="C21" s="18" t="s">
        <v>6</v>
      </c>
      <c r="D21" s="19">
        <v>0</v>
      </c>
      <c r="E21" s="20" t="s">
        <v>0</v>
      </c>
      <c r="F21" s="18"/>
      <c r="G21" s="21"/>
      <c r="I21" s="17">
        <v>17</v>
      </c>
      <c r="J21" s="18" t="s">
        <v>6</v>
      </c>
      <c r="K21" s="19">
        <v>0</v>
      </c>
      <c r="L21" s="20" t="s">
        <v>0</v>
      </c>
      <c r="M21" s="18"/>
      <c r="N21" s="21"/>
      <c r="P21" s="17">
        <v>17</v>
      </c>
      <c r="Q21" s="18" t="s">
        <v>6</v>
      </c>
      <c r="R21" s="19">
        <v>0</v>
      </c>
      <c r="S21" s="20" t="s">
        <v>0</v>
      </c>
      <c r="T21" s="18"/>
      <c r="U21" s="21"/>
      <c r="V21" s="16"/>
      <c r="X21" s="17">
        <v>17</v>
      </c>
      <c r="Y21" s="18" t="s">
        <v>6</v>
      </c>
      <c r="Z21" s="19">
        <v>0</v>
      </c>
      <c r="AA21" s="20" t="s">
        <v>0</v>
      </c>
      <c r="AB21" s="18"/>
      <c r="AC21" s="21"/>
    </row>
    <row r="25" spans="2:29" ht="26.25" x14ac:dyDescent="0.4">
      <c r="B25" s="24" t="s">
        <v>45</v>
      </c>
      <c r="C25" s="25"/>
      <c r="D25" s="25"/>
      <c r="E25" s="25"/>
      <c r="F25" s="25"/>
      <c r="G25" s="25"/>
      <c r="I25" s="24" t="s">
        <v>46</v>
      </c>
      <c r="J25" s="25"/>
      <c r="K25" s="25"/>
      <c r="L25" s="25"/>
      <c r="M25" s="25"/>
      <c r="N25" s="25"/>
      <c r="P25" s="24" t="s">
        <v>47</v>
      </c>
      <c r="Q25" s="25"/>
      <c r="R25" s="25"/>
      <c r="S25" s="25"/>
      <c r="T25" s="25"/>
      <c r="U25" s="25"/>
      <c r="V25" s="2"/>
      <c r="X25" s="24" t="s">
        <v>48</v>
      </c>
      <c r="Y25" s="25"/>
      <c r="Z25" s="25"/>
      <c r="AA25" s="25"/>
      <c r="AB25" s="25"/>
      <c r="AC25" s="25"/>
    </row>
    <row r="26" spans="2:29" ht="15.75" thickBot="1" x14ac:dyDescent="0.3"/>
    <row r="27" spans="2:29" ht="16.5" customHeight="1" x14ac:dyDescent="0.25">
      <c r="B27" s="3" t="s">
        <v>24</v>
      </c>
      <c r="C27" s="4" t="s">
        <v>25</v>
      </c>
      <c r="D27" s="4" t="s">
        <v>26</v>
      </c>
      <c r="E27" s="4" t="s">
        <v>27</v>
      </c>
      <c r="F27" s="4" t="s">
        <v>28</v>
      </c>
      <c r="G27" s="5" t="s">
        <v>29</v>
      </c>
      <c r="I27" s="3" t="s">
        <v>24</v>
      </c>
      <c r="J27" s="4" t="s">
        <v>25</v>
      </c>
      <c r="K27" s="4" t="s">
        <v>26</v>
      </c>
      <c r="L27" s="4" t="s">
        <v>27</v>
      </c>
      <c r="M27" s="4" t="s">
        <v>28</v>
      </c>
      <c r="N27" s="5" t="s">
        <v>29</v>
      </c>
      <c r="P27" s="3" t="s">
        <v>24</v>
      </c>
      <c r="Q27" s="4" t="s">
        <v>25</v>
      </c>
      <c r="R27" s="4" t="s">
        <v>26</v>
      </c>
      <c r="S27" s="4" t="s">
        <v>27</v>
      </c>
      <c r="T27" s="4" t="s">
        <v>28</v>
      </c>
      <c r="U27" s="5" t="s">
        <v>29</v>
      </c>
      <c r="V27" s="6"/>
      <c r="X27" s="3" t="s">
        <v>24</v>
      </c>
      <c r="Y27" s="4" t="s">
        <v>25</v>
      </c>
      <c r="Z27" s="4" t="s">
        <v>26</v>
      </c>
      <c r="AA27" s="4" t="s">
        <v>27</v>
      </c>
      <c r="AB27" s="4" t="s">
        <v>28</v>
      </c>
      <c r="AC27" s="5" t="s">
        <v>29</v>
      </c>
    </row>
    <row r="28" spans="2:29" ht="39" customHeight="1" x14ac:dyDescent="0.25">
      <c r="B28" s="7">
        <v>1</v>
      </c>
      <c r="C28" s="8" t="s">
        <v>30</v>
      </c>
      <c r="D28" s="9">
        <f>'[1]PRODUCT ALLOCATION'!J15</f>
        <v>269.5</v>
      </c>
      <c r="E28" s="10" t="s">
        <v>0</v>
      </c>
      <c r="F28" s="8"/>
      <c r="G28" s="11" t="s">
        <v>49</v>
      </c>
      <c r="I28" s="7">
        <v>1</v>
      </c>
      <c r="J28" s="8" t="s">
        <v>30</v>
      </c>
      <c r="K28" s="9">
        <f>'[1]PRODUCT ALLOCATION'!J16</f>
        <v>92.4</v>
      </c>
      <c r="L28" s="10" t="s">
        <v>0</v>
      </c>
      <c r="M28" s="8"/>
      <c r="N28" s="11" t="s">
        <v>32</v>
      </c>
      <c r="P28" s="7">
        <v>1</v>
      </c>
      <c r="Q28" s="8" t="s">
        <v>30</v>
      </c>
      <c r="R28" s="9">
        <v>92.4</v>
      </c>
      <c r="S28" s="10" t="s">
        <v>0</v>
      </c>
      <c r="T28" s="8"/>
      <c r="U28" s="11" t="s">
        <v>32</v>
      </c>
      <c r="V28" s="12"/>
      <c r="X28" s="7">
        <v>1</v>
      </c>
      <c r="Y28" s="8" t="s">
        <v>30</v>
      </c>
      <c r="Z28" s="9">
        <v>92.4</v>
      </c>
      <c r="AA28" s="10" t="s">
        <v>0</v>
      </c>
      <c r="AB28" s="8"/>
      <c r="AC28" s="11" t="s">
        <v>32</v>
      </c>
    </row>
    <row r="29" spans="2:29" ht="39" customHeight="1" x14ac:dyDescent="0.25">
      <c r="B29" s="7">
        <v>2</v>
      </c>
      <c r="C29" s="8" t="s">
        <v>34</v>
      </c>
      <c r="D29" s="9">
        <f>'[1]PRODUCT ALLOCATION'!H15</f>
        <v>2450</v>
      </c>
      <c r="E29" s="10" t="s">
        <v>0</v>
      </c>
      <c r="F29" s="8"/>
      <c r="G29" s="11"/>
      <c r="I29" s="7">
        <v>2</v>
      </c>
      <c r="J29" s="8" t="s">
        <v>34</v>
      </c>
      <c r="K29" s="9">
        <f>'[1]PRODUCT ALLOCATION'!H16</f>
        <v>840</v>
      </c>
      <c r="L29" s="10" t="s">
        <v>0</v>
      </c>
      <c r="M29" s="8"/>
      <c r="N29" s="11"/>
      <c r="P29" s="7">
        <v>2</v>
      </c>
      <c r="Q29" s="8" t="s">
        <v>34</v>
      </c>
      <c r="R29" s="9">
        <v>840</v>
      </c>
      <c r="S29" s="10" t="s">
        <v>0</v>
      </c>
      <c r="T29" s="8"/>
      <c r="U29" s="11"/>
      <c r="V29" s="12"/>
      <c r="X29" s="7">
        <v>2</v>
      </c>
      <c r="Y29" s="8" t="s">
        <v>34</v>
      </c>
      <c r="Z29" s="9">
        <v>840</v>
      </c>
      <c r="AA29" s="10" t="s">
        <v>0</v>
      </c>
      <c r="AB29" s="8"/>
      <c r="AC29" s="11"/>
    </row>
    <row r="30" spans="2:29" ht="39" customHeight="1" x14ac:dyDescent="0.25">
      <c r="B30" s="7">
        <v>3</v>
      </c>
      <c r="C30" s="8" t="s">
        <v>35</v>
      </c>
      <c r="D30" s="9">
        <f>'[1]PRODUCT ALLOCATION'!L15</f>
        <v>350</v>
      </c>
      <c r="E30" s="10" t="s">
        <v>0</v>
      </c>
      <c r="F30" s="8"/>
      <c r="G30" s="11"/>
      <c r="I30" s="7">
        <v>3</v>
      </c>
      <c r="J30" s="8" t="s">
        <v>35</v>
      </c>
      <c r="K30" s="9">
        <f>'[1]PRODUCT ALLOCATION'!L16</f>
        <v>120</v>
      </c>
      <c r="L30" s="10" t="s">
        <v>0</v>
      </c>
      <c r="M30" s="8"/>
      <c r="N30" s="11"/>
      <c r="P30" s="7">
        <v>3</v>
      </c>
      <c r="Q30" s="8" t="s">
        <v>35</v>
      </c>
      <c r="R30" s="9">
        <v>120</v>
      </c>
      <c r="S30" s="10" t="s">
        <v>0</v>
      </c>
      <c r="T30" s="8"/>
      <c r="U30" s="11"/>
      <c r="V30" s="12"/>
      <c r="X30" s="7">
        <v>3</v>
      </c>
      <c r="Y30" s="8" t="s">
        <v>35</v>
      </c>
      <c r="Z30" s="9">
        <v>120</v>
      </c>
      <c r="AA30" s="10" t="s">
        <v>0</v>
      </c>
      <c r="AB30" s="8"/>
      <c r="AC30" s="11"/>
    </row>
    <row r="31" spans="2:29" ht="39" customHeight="1" x14ac:dyDescent="0.25">
      <c r="B31" s="7">
        <v>4</v>
      </c>
      <c r="C31" s="8" t="s">
        <v>36</v>
      </c>
      <c r="D31" s="9">
        <f>'[1]PRODUCT ALLOCATION'!M15</f>
        <v>2450</v>
      </c>
      <c r="E31" s="10" t="s">
        <v>0</v>
      </c>
      <c r="F31" s="8"/>
      <c r="G31" s="11"/>
      <c r="I31" s="7">
        <v>4</v>
      </c>
      <c r="J31" s="8" t="s">
        <v>36</v>
      </c>
      <c r="K31" s="9">
        <f>'[1]PRODUCT ALLOCATION'!M16</f>
        <v>840</v>
      </c>
      <c r="L31" s="10" t="s">
        <v>0</v>
      </c>
      <c r="M31" s="8"/>
      <c r="N31" s="11"/>
      <c r="P31" s="7">
        <v>4</v>
      </c>
      <c r="Q31" s="8" t="s">
        <v>36</v>
      </c>
      <c r="R31" s="9">
        <v>840</v>
      </c>
      <c r="S31" s="10" t="s">
        <v>0</v>
      </c>
      <c r="T31" s="8"/>
      <c r="U31" s="11"/>
      <c r="V31" s="12"/>
      <c r="X31" s="7">
        <v>4</v>
      </c>
      <c r="Y31" s="8" t="s">
        <v>36</v>
      </c>
      <c r="Z31" s="9">
        <v>840</v>
      </c>
      <c r="AA31" s="10" t="s">
        <v>0</v>
      </c>
      <c r="AB31" s="8"/>
      <c r="AC31" s="11"/>
    </row>
    <row r="32" spans="2:29" ht="39" customHeight="1" x14ac:dyDescent="0.25">
      <c r="B32" s="7">
        <v>5</v>
      </c>
      <c r="C32" s="8" t="s">
        <v>2</v>
      </c>
      <c r="D32" s="9">
        <f>'[1]PRODUCT ALLOCATION'!O15+'[1]PRODUCT ALLOCATION'!P15</f>
        <v>8</v>
      </c>
      <c r="E32" s="10" t="s">
        <v>0</v>
      </c>
      <c r="F32" s="8"/>
      <c r="G32" s="13" t="s">
        <v>50</v>
      </c>
      <c r="I32" s="7">
        <v>5</v>
      </c>
      <c r="J32" s="8" t="s">
        <v>2</v>
      </c>
      <c r="K32" s="9">
        <f>'[1]PRODUCT ALLOCATION'!O16+'[1]PRODUCT ALLOCATION'!P16</f>
        <v>3</v>
      </c>
      <c r="L32" s="10" t="s">
        <v>0</v>
      </c>
      <c r="M32" s="8"/>
      <c r="N32" s="13" t="s">
        <v>51</v>
      </c>
      <c r="P32" s="7">
        <v>5</v>
      </c>
      <c r="Q32" s="8" t="s">
        <v>2</v>
      </c>
      <c r="R32" s="9">
        <v>3</v>
      </c>
      <c r="S32" s="10" t="s">
        <v>0</v>
      </c>
      <c r="T32" s="8"/>
      <c r="U32" s="13" t="s">
        <v>38</v>
      </c>
      <c r="V32" s="14"/>
      <c r="X32" s="7">
        <v>5</v>
      </c>
      <c r="Y32" s="8" t="s">
        <v>2</v>
      </c>
      <c r="Z32" s="9">
        <v>3</v>
      </c>
      <c r="AA32" s="10" t="s">
        <v>0</v>
      </c>
      <c r="AB32" s="8"/>
      <c r="AC32" s="13" t="s">
        <v>38</v>
      </c>
    </row>
    <row r="33" spans="2:29" ht="39" customHeight="1" x14ac:dyDescent="0.25">
      <c r="B33" s="7">
        <v>6</v>
      </c>
      <c r="C33" s="8" t="s">
        <v>3</v>
      </c>
      <c r="D33" s="9">
        <f>'[1]PRODUCT ALLOCATION'!Q15</f>
        <v>15</v>
      </c>
      <c r="E33" s="10" t="s">
        <v>0</v>
      </c>
      <c r="F33" s="8"/>
      <c r="G33" s="11"/>
      <c r="I33" s="7">
        <v>6</v>
      </c>
      <c r="J33" s="8" t="s">
        <v>3</v>
      </c>
      <c r="K33" s="9">
        <f>'[1]PRODUCT ALLOCATION'!Q16</f>
        <v>6</v>
      </c>
      <c r="L33" s="10" t="s">
        <v>0</v>
      </c>
      <c r="M33" s="8"/>
      <c r="N33" s="11"/>
      <c r="P33" s="7">
        <v>6</v>
      </c>
      <c r="Q33" s="8" t="s">
        <v>3</v>
      </c>
      <c r="R33" s="9">
        <v>6</v>
      </c>
      <c r="S33" s="10" t="s">
        <v>0</v>
      </c>
      <c r="T33" s="8"/>
      <c r="U33" s="11"/>
      <c r="V33" s="12"/>
      <c r="X33" s="7">
        <v>6</v>
      </c>
      <c r="Y33" s="8" t="s">
        <v>3</v>
      </c>
      <c r="Z33" s="9">
        <v>6</v>
      </c>
      <c r="AA33" s="10" t="s">
        <v>0</v>
      </c>
      <c r="AB33" s="8"/>
      <c r="AC33" s="11"/>
    </row>
    <row r="34" spans="2:29" ht="39" customHeight="1" x14ac:dyDescent="0.25">
      <c r="B34" s="7">
        <v>7</v>
      </c>
      <c r="C34" s="8" t="s">
        <v>39</v>
      </c>
      <c r="D34" s="9">
        <f>'[1]PRODUCT ALLOCATION'!R15</f>
        <v>5</v>
      </c>
      <c r="E34" s="10" t="s">
        <v>0</v>
      </c>
      <c r="F34" s="8"/>
      <c r="G34" s="11"/>
      <c r="I34" s="7">
        <v>7</v>
      </c>
      <c r="J34" s="8" t="s">
        <v>39</v>
      </c>
      <c r="K34" s="9">
        <f>'[1]PRODUCT ALLOCATION'!R16</f>
        <v>1.925</v>
      </c>
      <c r="L34" s="10" t="s">
        <v>0</v>
      </c>
      <c r="M34" s="8"/>
      <c r="N34" s="11"/>
      <c r="P34" s="7">
        <v>7</v>
      </c>
      <c r="Q34" s="8" t="s">
        <v>39</v>
      </c>
      <c r="R34" s="9">
        <v>1.925</v>
      </c>
      <c r="S34" s="10" t="s">
        <v>0</v>
      </c>
      <c r="T34" s="8"/>
      <c r="U34" s="11"/>
      <c r="V34" s="12"/>
      <c r="X34" s="7">
        <v>7</v>
      </c>
      <c r="Y34" s="8" t="s">
        <v>39</v>
      </c>
      <c r="Z34" s="9">
        <v>1.925</v>
      </c>
      <c r="AA34" s="10" t="s">
        <v>0</v>
      </c>
      <c r="AB34" s="8"/>
      <c r="AC34" s="11"/>
    </row>
    <row r="35" spans="2:29" ht="39" customHeight="1" x14ac:dyDescent="0.25">
      <c r="B35" s="7">
        <v>8</v>
      </c>
      <c r="C35" s="8" t="s">
        <v>40</v>
      </c>
      <c r="D35" s="9">
        <f>'[1]PRODUCT ALLOCATION'!S15</f>
        <v>10</v>
      </c>
      <c r="E35" s="10" t="s">
        <v>0</v>
      </c>
      <c r="F35" s="8"/>
      <c r="G35" s="11" t="s">
        <v>41</v>
      </c>
      <c r="I35" s="7">
        <v>8</v>
      </c>
      <c r="J35" s="8" t="s">
        <v>40</v>
      </c>
      <c r="K35" s="9">
        <f>'[1]PRODUCT ALLOCATION'!S16</f>
        <v>3.85</v>
      </c>
      <c r="L35" s="10" t="s">
        <v>0</v>
      </c>
      <c r="M35" s="8"/>
      <c r="N35" s="11" t="s">
        <v>41</v>
      </c>
      <c r="P35" s="7">
        <v>8</v>
      </c>
      <c r="Q35" s="8" t="s">
        <v>40</v>
      </c>
      <c r="R35" s="9">
        <v>3.85</v>
      </c>
      <c r="S35" s="10" t="s">
        <v>0</v>
      </c>
      <c r="T35" s="8"/>
      <c r="U35" s="11" t="s">
        <v>41</v>
      </c>
      <c r="V35" s="12"/>
      <c r="X35" s="7">
        <v>8</v>
      </c>
      <c r="Y35" s="8" t="s">
        <v>40</v>
      </c>
      <c r="Z35" s="9">
        <v>3.85</v>
      </c>
      <c r="AA35" s="10" t="s">
        <v>0</v>
      </c>
      <c r="AB35" s="8"/>
      <c r="AC35" s="11" t="s">
        <v>41</v>
      </c>
    </row>
    <row r="36" spans="2:29" ht="39" customHeight="1" x14ac:dyDescent="0.25">
      <c r="B36" s="7">
        <v>9</v>
      </c>
      <c r="C36" s="8" t="s">
        <v>8</v>
      </c>
      <c r="D36" s="9">
        <f>'[1]PRODUCT ALLOCATION'!T15</f>
        <v>1</v>
      </c>
      <c r="E36" s="10" t="s">
        <v>0</v>
      </c>
      <c r="F36" s="8"/>
      <c r="G36" s="11" t="s">
        <v>41</v>
      </c>
      <c r="I36" s="7">
        <v>9</v>
      </c>
      <c r="J36" s="8" t="s">
        <v>8</v>
      </c>
      <c r="K36" s="9">
        <f>'[1]PRODUCT ALLOCATION'!T16</f>
        <v>1</v>
      </c>
      <c r="L36" s="10" t="s">
        <v>0</v>
      </c>
      <c r="M36" s="8"/>
      <c r="N36" s="11" t="s">
        <v>41</v>
      </c>
      <c r="P36" s="7">
        <v>9</v>
      </c>
      <c r="Q36" s="8" t="s">
        <v>8</v>
      </c>
      <c r="R36" s="9">
        <v>1</v>
      </c>
      <c r="S36" s="10" t="s">
        <v>0</v>
      </c>
      <c r="T36" s="8"/>
      <c r="U36" s="11" t="s">
        <v>41</v>
      </c>
      <c r="V36" s="12"/>
      <c r="X36" s="7">
        <v>9</v>
      </c>
      <c r="Y36" s="8" t="s">
        <v>8</v>
      </c>
      <c r="Z36" s="9">
        <v>1</v>
      </c>
      <c r="AA36" s="10" t="s">
        <v>0</v>
      </c>
      <c r="AB36" s="8"/>
      <c r="AC36" s="11" t="s">
        <v>41</v>
      </c>
    </row>
    <row r="37" spans="2:29" ht="39" customHeight="1" x14ac:dyDescent="0.25">
      <c r="B37" s="7">
        <v>10</v>
      </c>
      <c r="C37" s="8" t="s">
        <v>7</v>
      </c>
      <c r="D37" s="9">
        <f>'[1]PRODUCT ALLOCATION'!U15</f>
        <v>12</v>
      </c>
      <c r="E37" s="10" t="s">
        <v>0</v>
      </c>
      <c r="F37" s="8"/>
      <c r="G37" s="11"/>
      <c r="I37" s="7">
        <v>10</v>
      </c>
      <c r="J37" s="8" t="s">
        <v>7</v>
      </c>
      <c r="K37" s="9">
        <f>'[1]PRODUCT ALLOCATION'!U16</f>
        <v>4.5</v>
      </c>
      <c r="L37" s="10" t="s">
        <v>0</v>
      </c>
      <c r="M37" s="8"/>
      <c r="N37" s="11"/>
      <c r="P37" s="7">
        <v>10</v>
      </c>
      <c r="Q37" s="8" t="s">
        <v>7</v>
      </c>
      <c r="R37" s="9">
        <v>4.5</v>
      </c>
      <c r="S37" s="10" t="s">
        <v>0</v>
      </c>
      <c r="T37" s="8"/>
      <c r="U37" s="11"/>
      <c r="V37" s="12"/>
      <c r="X37" s="7">
        <v>10</v>
      </c>
      <c r="Y37" s="8" t="s">
        <v>7</v>
      </c>
      <c r="Z37" s="9">
        <v>4.5</v>
      </c>
      <c r="AA37" s="10" t="s">
        <v>0</v>
      </c>
      <c r="AB37" s="8"/>
      <c r="AC37" s="11"/>
    </row>
    <row r="38" spans="2:29" ht="39" customHeight="1" x14ac:dyDescent="0.25">
      <c r="B38" s="7">
        <v>11</v>
      </c>
      <c r="C38" s="8" t="s">
        <v>42</v>
      </c>
      <c r="D38" s="9">
        <f>'[1]PRODUCT ALLOCATION'!W15</f>
        <v>13</v>
      </c>
      <c r="E38" s="10" t="s">
        <v>0</v>
      </c>
      <c r="F38" s="8"/>
      <c r="G38" s="11"/>
      <c r="I38" s="7">
        <v>11</v>
      </c>
      <c r="J38" s="8" t="s">
        <v>42</v>
      </c>
      <c r="K38" s="9">
        <f>'[1]PRODUCT ALLOCATION'!V16</f>
        <v>5.5</v>
      </c>
      <c r="L38" s="10" t="s">
        <v>0</v>
      </c>
      <c r="M38" s="8"/>
      <c r="N38" s="11"/>
      <c r="P38" s="7">
        <v>11</v>
      </c>
      <c r="Q38" s="8" t="s">
        <v>42</v>
      </c>
      <c r="R38" s="9">
        <v>5.5</v>
      </c>
      <c r="S38" s="10" t="s">
        <v>0</v>
      </c>
      <c r="T38" s="8"/>
      <c r="U38" s="11"/>
      <c r="V38" s="12"/>
      <c r="X38" s="7">
        <v>11</v>
      </c>
      <c r="Y38" s="8" t="s">
        <v>42</v>
      </c>
      <c r="Z38" s="9">
        <v>5.5</v>
      </c>
      <c r="AA38" s="10" t="s">
        <v>0</v>
      </c>
      <c r="AB38" s="8"/>
      <c r="AC38" s="11"/>
    </row>
    <row r="39" spans="2:29" ht="39" customHeight="1" x14ac:dyDescent="0.25">
      <c r="B39" s="7">
        <v>12</v>
      </c>
      <c r="C39" s="8" t="s">
        <v>43</v>
      </c>
      <c r="D39" s="9">
        <f>'[1]PRODUCT ALLOCATION'!X15</f>
        <v>52</v>
      </c>
      <c r="E39" s="10" t="s">
        <v>0</v>
      </c>
      <c r="F39" s="8"/>
      <c r="G39" s="11" t="s">
        <v>41</v>
      </c>
      <c r="I39" s="7">
        <v>12</v>
      </c>
      <c r="J39" s="8" t="s">
        <v>43</v>
      </c>
      <c r="K39" s="9">
        <f>'[1]PRODUCT ALLOCATION'!X16</f>
        <v>22</v>
      </c>
      <c r="L39" s="10" t="s">
        <v>0</v>
      </c>
      <c r="M39" s="8"/>
      <c r="N39" s="11" t="s">
        <v>41</v>
      </c>
      <c r="P39" s="7">
        <v>12</v>
      </c>
      <c r="Q39" s="8" t="s">
        <v>43</v>
      </c>
      <c r="R39" s="9">
        <v>22</v>
      </c>
      <c r="S39" s="10" t="s">
        <v>0</v>
      </c>
      <c r="T39" s="8"/>
      <c r="U39" s="11" t="s">
        <v>41</v>
      </c>
      <c r="V39" s="12"/>
      <c r="X39" s="7">
        <v>12</v>
      </c>
      <c r="Y39" s="8" t="s">
        <v>43</v>
      </c>
      <c r="Z39" s="9">
        <v>22</v>
      </c>
      <c r="AA39" s="10" t="s">
        <v>0</v>
      </c>
      <c r="AB39" s="8"/>
      <c r="AC39" s="11" t="s">
        <v>41</v>
      </c>
    </row>
    <row r="40" spans="2:29" ht="39" customHeight="1" x14ac:dyDescent="0.25">
      <c r="B40" s="7">
        <v>13</v>
      </c>
      <c r="C40" s="8" t="s">
        <v>44</v>
      </c>
      <c r="D40" s="9">
        <f>'[1]PRODUCT ALLOCATION'!Y15</f>
        <v>13</v>
      </c>
      <c r="E40" s="10" t="s">
        <v>0</v>
      </c>
      <c r="F40" s="8"/>
      <c r="G40" s="11"/>
      <c r="I40" s="7">
        <v>13</v>
      </c>
      <c r="J40" s="8" t="s">
        <v>44</v>
      </c>
      <c r="K40" s="9">
        <f>'[1]PRODUCT ALLOCATION'!Y16</f>
        <v>5.5</v>
      </c>
      <c r="L40" s="10" t="s">
        <v>0</v>
      </c>
      <c r="M40" s="8"/>
      <c r="N40" s="11"/>
      <c r="P40" s="7">
        <v>13</v>
      </c>
      <c r="Q40" s="8" t="s">
        <v>44</v>
      </c>
      <c r="R40" s="9">
        <v>5.5</v>
      </c>
      <c r="S40" s="10" t="s">
        <v>0</v>
      </c>
      <c r="T40" s="8"/>
      <c r="U40" s="11"/>
      <c r="V40" s="12"/>
      <c r="X40" s="7">
        <v>13</v>
      </c>
      <c r="Y40" s="8" t="s">
        <v>44</v>
      </c>
      <c r="Z40" s="9">
        <v>5.5</v>
      </c>
      <c r="AA40" s="10" t="s">
        <v>0</v>
      </c>
      <c r="AB40" s="8"/>
      <c r="AC40" s="11"/>
    </row>
    <row r="41" spans="2:29" ht="39" customHeight="1" x14ac:dyDescent="0.25">
      <c r="B41" s="7">
        <v>14</v>
      </c>
      <c r="C41" s="8" t="s">
        <v>4</v>
      </c>
      <c r="D41" s="9">
        <f>'[1]PRODUCT ALLOCATION'!Z15</f>
        <v>5</v>
      </c>
      <c r="E41" s="10" t="s">
        <v>0</v>
      </c>
      <c r="F41" s="8"/>
      <c r="G41" s="11" t="s">
        <v>41</v>
      </c>
      <c r="I41" s="7">
        <v>14</v>
      </c>
      <c r="J41" s="8" t="s">
        <v>4</v>
      </c>
      <c r="K41" s="9">
        <f>'[1]PRODUCT ALLOCATION'!Z16</f>
        <v>2</v>
      </c>
      <c r="L41" s="10" t="s">
        <v>0</v>
      </c>
      <c r="M41" s="8"/>
      <c r="N41" s="11" t="s">
        <v>41</v>
      </c>
      <c r="P41" s="7">
        <v>14</v>
      </c>
      <c r="Q41" s="8" t="s">
        <v>4</v>
      </c>
      <c r="R41" s="9">
        <v>2</v>
      </c>
      <c r="S41" s="10" t="s">
        <v>0</v>
      </c>
      <c r="T41" s="8"/>
      <c r="U41" s="11" t="s">
        <v>41</v>
      </c>
      <c r="V41" s="12"/>
      <c r="X41" s="7">
        <v>14</v>
      </c>
      <c r="Y41" s="8" t="s">
        <v>4</v>
      </c>
      <c r="Z41" s="9">
        <v>2</v>
      </c>
      <c r="AA41" s="10" t="s">
        <v>0</v>
      </c>
      <c r="AB41" s="8"/>
      <c r="AC41" s="11" t="s">
        <v>41</v>
      </c>
    </row>
    <row r="42" spans="2:29" ht="39" customHeight="1" x14ac:dyDescent="0.25">
      <c r="B42" s="7">
        <v>15</v>
      </c>
      <c r="C42" s="8" t="s">
        <v>5</v>
      </c>
      <c r="D42" s="9">
        <f>'[1]PRODUCT ALLOCATION'!AA15</f>
        <v>5</v>
      </c>
      <c r="E42" s="10" t="s">
        <v>0</v>
      </c>
      <c r="F42" s="8"/>
      <c r="G42" s="15"/>
      <c r="I42" s="7">
        <v>15</v>
      </c>
      <c r="J42" s="8" t="s">
        <v>5</v>
      </c>
      <c r="K42" s="9">
        <f>'[1]PRODUCT ALLOCATION'!AA16</f>
        <v>2</v>
      </c>
      <c r="L42" s="10" t="s">
        <v>0</v>
      </c>
      <c r="M42" s="8"/>
      <c r="N42" s="15"/>
      <c r="P42" s="7">
        <v>15</v>
      </c>
      <c r="Q42" s="8" t="s">
        <v>5</v>
      </c>
      <c r="R42" s="9">
        <v>2</v>
      </c>
      <c r="S42" s="10" t="s">
        <v>0</v>
      </c>
      <c r="T42" s="8"/>
      <c r="U42" s="15"/>
      <c r="V42" s="16"/>
      <c r="X42" s="7">
        <v>15</v>
      </c>
      <c r="Y42" s="8" t="s">
        <v>5</v>
      </c>
      <c r="Z42" s="9">
        <v>2</v>
      </c>
      <c r="AA42" s="10" t="s">
        <v>0</v>
      </c>
      <c r="AB42" s="8"/>
      <c r="AC42" s="15"/>
    </row>
    <row r="43" spans="2:29" ht="39" customHeight="1" x14ac:dyDescent="0.25">
      <c r="B43" s="7">
        <v>16</v>
      </c>
      <c r="C43" s="8" t="s">
        <v>9</v>
      </c>
      <c r="D43" s="9">
        <f>'[1]PRODUCT ALLOCATION'!AD15</f>
        <v>1</v>
      </c>
      <c r="E43" s="10" t="s">
        <v>0</v>
      </c>
      <c r="F43" s="8"/>
      <c r="G43" s="15"/>
      <c r="I43" s="7">
        <v>16</v>
      </c>
      <c r="J43" s="8" t="s">
        <v>9</v>
      </c>
      <c r="K43" s="9">
        <f>1</f>
        <v>1</v>
      </c>
      <c r="L43" s="10" t="s">
        <v>0</v>
      </c>
      <c r="M43" s="8"/>
      <c r="N43" s="15"/>
      <c r="P43" s="7">
        <v>16</v>
      </c>
      <c r="Q43" s="8" t="s">
        <v>9</v>
      </c>
      <c r="R43" s="9">
        <v>1</v>
      </c>
      <c r="S43" s="10" t="s">
        <v>0</v>
      </c>
      <c r="T43" s="8"/>
      <c r="U43" s="15"/>
      <c r="V43" s="16"/>
      <c r="X43" s="7">
        <v>16</v>
      </c>
      <c r="Y43" s="8" t="s">
        <v>9</v>
      </c>
      <c r="Z43" s="9">
        <v>1</v>
      </c>
      <c r="AA43" s="10" t="s">
        <v>0</v>
      </c>
      <c r="AB43" s="8"/>
      <c r="AC43" s="15"/>
    </row>
    <row r="44" spans="2:29" ht="39" customHeight="1" thickBot="1" x14ac:dyDescent="0.3">
      <c r="B44" s="17">
        <v>17</v>
      </c>
      <c r="C44" s="18" t="s">
        <v>6</v>
      </c>
      <c r="D44" s="19">
        <v>0</v>
      </c>
      <c r="E44" s="20" t="s">
        <v>0</v>
      </c>
      <c r="F44" s="18"/>
      <c r="G44" s="21"/>
      <c r="I44" s="17">
        <v>17</v>
      </c>
      <c r="J44" s="18" t="s">
        <v>6</v>
      </c>
      <c r="K44" s="19">
        <v>0</v>
      </c>
      <c r="L44" s="20" t="s">
        <v>0</v>
      </c>
      <c r="M44" s="18"/>
      <c r="N44" s="21"/>
      <c r="P44" s="17">
        <v>17</v>
      </c>
      <c r="Q44" s="18" t="s">
        <v>6</v>
      </c>
      <c r="R44" s="19">
        <v>0</v>
      </c>
      <c r="S44" s="20" t="s">
        <v>0</v>
      </c>
      <c r="T44" s="18"/>
      <c r="U44" s="21"/>
      <c r="V44" s="16"/>
      <c r="X44" s="17">
        <v>17</v>
      </c>
      <c r="Y44" s="18" t="s">
        <v>6</v>
      </c>
      <c r="Z44" s="19">
        <v>0</v>
      </c>
      <c r="AA44" s="20" t="s">
        <v>0</v>
      </c>
      <c r="AB44" s="18"/>
      <c r="AC44" s="21"/>
    </row>
    <row r="47" spans="2:29" ht="26.25" x14ac:dyDescent="0.4">
      <c r="B47" s="24" t="s">
        <v>52</v>
      </c>
      <c r="C47" s="25"/>
      <c r="D47" s="25"/>
      <c r="E47" s="25"/>
      <c r="F47" s="25"/>
      <c r="G47" s="25"/>
      <c r="I47" s="24" t="s">
        <v>53</v>
      </c>
      <c r="J47" s="25"/>
      <c r="K47" s="25"/>
      <c r="L47" s="25"/>
      <c r="M47" s="25"/>
      <c r="N47" s="25"/>
      <c r="P47" s="24" t="s">
        <v>54</v>
      </c>
      <c r="Q47" s="25"/>
      <c r="R47" s="25"/>
      <c r="S47" s="25"/>
      <c r="T47" s="25"/>
      <c r="U47" s="25"/>
      <c r="X47" s="24" t="s">
        <v>55</v>
      </c>
      <c r="Y47" s="25"/>
      <c r="Z47" s="25"/>
      <c r="AA47" s="25"/>
      <c r="AB47" s="25"/>
      <c r="AC47" s="25"/>
    </row>
    <row r="48" spans="2:29" ht="15.75" thickBot="1" x14ac:dyDescent="0.3"/>
    <row r="49" spans="2:29" ht="15.75" x14ac:dyDescent="0.25">
      <c r="B49" s="3" t="s">
        <v>24</v>
      </c>
      <c r="C49" s="4" t="s">
        <v>25</v>
      </c>
      <c r="D49" s="4" t="s">
        <v>26</v>
      </c>
      <c r="E49" s="4" t="s">
        <v>27</v>
      </c>
      <c r="F49" s="4" t="s">
        <v>28</v>
      </c>
      <c r="G49" s="5" t="s">
        <v>29</v>
      </c>
      <c r="I49" s="3" t="s">
        <v>24</v>
      </c>
      <c r="J49" s="4" t="s">
        <v>25</v>
      </c>
      <c r="K49" s="4" t="s">
        <v>26</v>
      </c>
      <c r="L49" s="4" t="s">
        <v>27</v>
      </c>
      <c r="M49" s="4" t="s">
        <v>28</v>
      </c>
      <c r="N49" s="5" t="s">
        <v>29</v>
      </c>
      <c r="P49" s="3" t="s">
        <v>24</v>
      </c>
      <c r="Q49" s="4" t="s">
        <v>25</v>
      </c>
      <c r="R49" s="4" t="s">
        <v>26</v>
      </c>
      <c r="S49" s="4" t="s">
        <v>27</v>
      </c>
      <c r="T49" s="4" t="s">
        <v>28</v>
      </c>
      <c r="U49" s="5" t="s">
        <v>29</v>
      </c>
      <c r="X49" s="3" t="s">
        <v>24</v>
      </c>
      <c r="Y49" s="4" t="s">
        <v>25</v>
      </c>
      <c r="Z49" s="4" t="s">
        <v>26</v>
      </c>
      <c r="AA49" s="4" t="s">
        <v>27</v>
      </c>
      <c r="AB49" s="4" t="s">
        <v>28</v>
      </c>
      <c r="AC49" s="5" t="s">
        <v>29</v>
      </c>
    </row>
    <row r="50" spans="2:29" ht="39" customHeight="1" x14ac:dyDescent="0.25">
      <c r="B50" s="7">
        <v>1</v>
      </c>
      <c r="C50" s="8" t="s">
        <v>30</v>
      </c>
      <c r="D50" s="9">
        <v>92.4</v>
      </c>
      <c r="E50" s="10" t="s">
        <v>0</v>
      </c>
      <c r="F50" s="8"/>
      <c r="G50" s="11" t="s">
        <v>32</v>
      </c>
      <c r="I50" s="7">
        <v>1</v>
      </c>
      <c r="J50" s="8" t="s">
        <v>30</v>
      </c>
      <c r="K50" s="9">
        <v>92.4</v>
      </c>
      <c r="L50" s="10" t="s">
        <v>0</v>
      </c>
      <c r="M50" s="8"/>
      <c r="N50" s="11" t="s">
        <v>32</v>
      </c>
      <c r="P50" s="7">
        <v>1</v>
      </c>
      <c r="Q50" s="8" t="s">
        <v>30</v>
      </c>
      <c r="R50" s="9">
        <v>92.4</v>
      </c>
      <c r="S50" s="10" t="s">
        <v>0</v>
      </c>
      <c r="T50" s="8"/>
      <c r="U50" s="11" t="s">
        <v>32</v>
      </c>
      <c r="X50" s="7">
        <v>1</v>
      </c>
      <c r="Y50" s="8" t="s">
        <v>30</v>
      </c>
      <c r="Z50" s="9">
        <f>'[1]PRODUCT ALLOCATION'!D28</f>
        <v>210</v>
      </c>
      <c r="AA50" s="10" t="s">
        <v>0</v>
      </c>
      <c r="AB50" s="8"/>
      <c r="AC50" s="11"/>
    </row>
    <row r="51" spans="2:29" ht="39" customHeight="1" x14ac:dyDescent="0.25">
      <c r="B51" s="7">
        <v>2</v>
      </c>
      <c r="C51" s="8" t="s">
        <v>34</v>
      </c>
      <c r="D51" s="9">
        <v>840</v>
      </c>
      <c r="E51" s="10" t="s">
        <v>0</v>
      </c>
      <c r="F51" s="8"/>
      <c r="G51" s="11"/>
      <c r="I51" s="7">
        <v>2</v>
      </c>
      <c r="J51" s="8" t="s">
        <v>34</v>
      </c>
      <c r="K51" s="9">
        <v>840</v>
      </c>
      <c r="L51" s="10" t="s">
        <v>0</v>
      </c>
      <c r="M51" s="8"/>
      <c r="N51" s="11"/>
      <c r="P51" s="7">
        <v>2</v>
      </c>
      <c r="Q51" s="8" t="s">
        <v>34</v>
      </c>
      <c r="R51" s="9">
        <v>840</v>
      </c>
      <c r="S51" s="10" t="s">
        <v>0</v>
      </c>
      <c r="T51" s="8"/>
      <c r="U51" s="11"/>
      <c r="X51" s="7">
        <v>2</v>
      </c>
      <c r="Y51" s="8" t="s">
        <v>34</v>
      </c>
      <c r="Z51" s="9">
        <f>'[1]PRODUCT ALLOCATION'!C28</f>
        <v>2800</v>
      </c>
      <c r="AA51" s="10" t="s">
        <v>0</v>
      </c>
      <c r="AB51" s="8"/>
      <c r="AC51" s="11"/>
    </row>
    <row r="52" spans="2:29" ht="39" customHeight="1" x14ac:dyDescent="0.25">
      <c r="B52" s="7">
        <v>3</v>
      </c>
      <c r="C52" s="8" t="s">
        <v>35</v>
      </c>
      <c r="D52" s="9">
        <v>120</v>
      </c>
      <c r="E52" s="10" t="s">
        <v>0</v>
      </c>
      <c r="F52" s="8"/>
      <c r="G52" s="11"/>
      <c r="I52" s="7">
        <v>3</v>
      </c>
      <c r="J52" s="8" t="s">
        <v>35</v>
      </c>
      <c r="K52" s="9">
        <v>120</v>
      </c>
      <c r="L52" s="10" t="s">
        <v>0</v>
      </c>
      <c r="M52" s="8"/>
      <c r="N52" s="11"/>
      <c r="P52" s="7">
        <v>3</v>
      </c>
      <c r="Q52" s="8" t="s">
        <v>35</v>
      </c>
      <c r="R52" s="9">
        <v>120</v>
      </c>
      <c r="S52" s="10" t="s">
        <v>0</v>
      </c>
      <c r="T52" s="8"/>
      <c r="U52" s="11"/>
      <c r="X52" s="7">
        <v>3</v>
      </c>
      <c r="Y52" s="8" t="s">
        <v>35</v>
      </c>
      <c r="Z52" s="9">
        <v>0</v>
      </c>
      <c r="AA52" s="10" t="s">
        <v>0</v>
      </c>
      <c r="AB52" s="8"/>
      <c r="AC52" s="11"/>
    </row>
    <row r="53" spans="2:29" ht="39" customHeight="1" x14ac:dyDescent="0.25">
      <c r="B53" s="7">
        <v>4</v>
      </c>
      <c r="C53" s="8" t="s">
        <v>36</v>
      </c>
      <c r="D53" s="9">
        <v>840</v>
      </c>
      <c r="E53" s="10" t="s">
        <v>0</v>
      </c>
      <c r="F53" s="8"/>
      <c r="G53" s="11"/>
      <c r="I53" s="7">
        <v>4</v>
      </c>
      <c r="J53" s="8" t="s">
        <v>36</v>
      </c>
      <c r="K53" s="9">
        <v>840</v>
      </c>
      <c r="L53" s="10" t="s">
        <v>0</v>
      </c>
      <c r="M53" s="8"/>
      <c r="N53" s="11"/>
      <c r="P53" s="7">
        <v>4</v>
      </c>
      <c r="Q53" s="8" t="s">
        <v>36</v>
      </c>
      <c r="R53" s="9">
        <v>840</v>
      </c>
      <c r="S53" s="10" t="s">
        <v>0</v>
      </c>
      <c r="T53" s="8"/>
      <c r="U53" s="11"/>
      <c r="X53" s="7">
        <v>4</v>
      </c>
      <c r="Y53" s="8" t="s">
        <v>36</v>
      </c>
      <c r="Z53" s="9">
        <v>0</v>
      </c>
      <c r="AA53" s="10" t="s">
        <v>0</v>
      </c>
      <c r="AB53" s="8"/>
      <c r="AC53" s="11"/>
    </row>
    <row r="54" spans="2:29" ht="39" customHeight="1" x14ac:dyDescent="0.25">
      <c r="B54" s="7">
        <v>5</v>
      </c>
      <c r="C54" s="8" t="s">
        <v>2</v>
      </c>
      <c r="D54" s="9">
        <v>3</v>
      </c>
      <c r="E54" s="10" t="s">
        <v>0</v>
      </c>
      <c r="F54" s="8"/>
      <c r="G54" s="13" t="s">
        <v>51</v>
      </c>
      <c r="I54" s="7">
        <v>5</v>
      </c>
      <c r="J54" s="8" t="s">
        <v>2</v>
      </c>
      <c r="K54" s="9">
        <v>3</v>
      </c>
      <c r="L54" s="10" t="s">
        <v>0</v>
      </c>
      <c r="M54" s="8"/>
      <c r="N54" s="13" t="s">
        <v>51</v>
      </c>
      <c r="P54" s="7">
        <v>5</v>
      </c>
      <c r="Q54" s="8" t="s">
        <v>2</v>
      </c>
      <c r="R54" s="9">
        <v>3</v>
      </c>
      <c r="S54" s="10" t="s">
        <v>0</v>
      </c>
      <c r="T54" s="8"/>
      <c r="U54" s="13" t="s">
        <v>51</v>
      </c>
      <c r="X54" s="7">
        <v>5</v>
      </c>
      <c r="Y54" s="8" t="s">
        <v>2</v>
      </c>
      <c r="Z54" s="9">
        <v>5</v>
      </c>
      <c r="AA54" s="10" t="s">
        <v>0</v>
      </c>
      <c r="AB54" s="8"/>
      <c r="AC54" s="13" t="s">
        <v>56</v>
      </c>
    </row>
    <row r="55" spans="2:29" ht="39" customHeight="1" x14ac:dyDescent="0.25">
      <c r="B55" s="7">
        <v>6</v>
      </c>
      <c r="C55" s="8" t="s">
        <v>3</v>
      </c>
      <c r="D55" s="9">
        <v>6</v>
      </c>
      <c r="E55" s="10" t="s">
        <v>0</v>
      </c>
      <c r="F55" s="8"/>
      <c r="G55" s="11"/>
      <c r="I55" s="7">
        <v>6</v>
      </c>
      <c r="J55" s="8" t="s">
        <v>3</v>
      </c>
      <c r="K55" s="9">
        <v>6</v>
      </c>
      <c r="L55" s="10" t="s">
        <v>0</v>
      </c>
      <c r="M55" s="8"/>
      <c r="N55" s="11"/>
      <c r="P55" s="7">
        <v>6</v>
      </c>
      <c r="Q55" s="8" t="s">
        <v>3</v>
      </c>
      <c r="R55" s="9">
        <v>6</v>
      </c>
      <c r="S55" s="10" t="s">
        <v>0</v>
      </c>
      <c r="T55" s="8"/>
      <c r="U55" s="11"/>
      <c r="X55" s="7">
        <v>6</v>
      </c>
      <c r="Y55" s="8" t="s">
        <v>3</v>
      </c>
      <c r="Z55" s="9">
        <v>6</v>
      </c>
      <c r="AA55" s="10" t="s">
        <v>0</v>
      </c>
      <c r="AB55" s="8"/>
      <c r="AC55" s="11"/>
    </row>
    <row r="56" spans="2:29" ht="39" customHeight="1" x14ac:dyDescent="0.25">
      <c r="B56" s="7">
        <v>7</v>
      </c>
      <c r="C56" s="8" t="s">
        <v>39</v>
      </c>
      <c r="D56" s="9">
        <v>1.925</v>
      </c>
      <c r="E56" s="10" t="s">
        <v>0</v>
      </c>
      <c r="F56" s="8"/>
      <c r="G56" s="11"/>
      <c r="I56" s="7">
        <v>7</v>
      </c>
      <c r="J56" s="8" t="s">
        <v>39</v>
      </c>
      <c r="K56" s="9">
        <v>1.925</v>
      </c>
      <c r="L56" s="10" t="s">
        <v>0</v>
      </c>
      <c r="M56" s="8"/>
      <c r="N56" s="11"/>
      <c r="P56" s="7">
        <v>7</v>
      </c>
      <c r="Q56" s="8" t="s">
        <v>39</v>
      </c>
      <c r="R56" s="9">
        <v>1.925</v>
      </c>
      <c r="S56" s="10" t="s">
        <v>0</v>
      </c>
      <c r="T56" s="8"/>
      <c r="U56" s="11"/>
      <c r="X56" s="7">
        <v>7</v>
      </c>
      <c r="Y56" s="8" t="s">
        <v>39</v>
      </c>
      <c r="Z56" s="9">
        <f>'[1]PRODUCT ALLOCATION'!I28</f>
        <v>3</v>
      </c>
      <c r="AA56" s="10" t="s">
        <v>0</v>
      </c>
      <c r="AB56" s="8"/>
      <c r="AC56" s="11"/>
    </row>
    <row r="57" spans="2:29" ht="39" customHeight="1" x14ac:dyDescent="0.25">
      <c r="B57" s="7">
        <v>8</v>
      </c>
      <c r="C57" s="8" t="s">
        <v>40</v>
      </c>
      <c r="D57" s="9">
        <v>3.85</v>
      </c>
      <c r="E57" s="10" t="s">
        <v>0</v>
      </c>
      <c r="F57" s="8"/>
      <c r="G57" s="11" t="s">
        <v>41</v>
      </c>
      <c r="I57" s="7">
        <v>8</v>
      </c>
      <c r="J57" s="8" t="s">
        <v>40</v>
      </c>
      <c r="K57" s="9">
        <v>3.85</v>
      </c>
      <c r="L57" s="10" t="s">
        <v>0</v>
      </c>
      <c r="M57" s="8"/>
      <c r="N57" s="11" t="s">
        <v>41</v>
      </c>
      <c r="P57" s="7">
        <v>8</v>
      </c>
      <c r="Q57" s="8" t="s">
        <v>40</v>
      </c>
      <c r="R57" s="9">
        <v>3.85</v>
      </c>
      <c r="S57" s="10" t="s">
        <v>0</v>
      </c>
      <c r="T57" s="8"/>
      <c r="U57" s="11" t="s">
        <v>41</v>
      </c>
      <c r="X57" s="7">
        <v>8</v>
      </c>
      <c r="Y57" s="8" t="s">
        <v>40</v>
      </c>
      <c r="Z57" s="9">
        <f>'[1]PRODUCT ALLOCATION'!K28</f>
        <v>6</v>
      </c>
      <c r="AA57" s="10" t="s">
        <v>0</v>
      </c>
      <c r="AB57" s="8"/>
      <c r="AC57" s="11" t="s">
        <v>41</v>
      </c>
    </row>
    <row r="58" spans="2:29" ht="39" customHeight="1" x14ac:dyDescent="0.25">
      <c r="B58" s="7">
        <v>9</v>
      </c>
      <c r="C58" s="8" t="s">
        <v>8</v>
      </c>
      <c r="D58" s="9">
        <v>1</v>
      </c>
      <c r="E58" s="10" t="s">
        <v>0</v>
      </c>
      <c r="F58" s="8"/>
      <c r="G58" s="11" t="s">
        <v>41</v>
      </c>
      <c r="I58" s="7">
        <v>9</v>
      </c>
      <c r="J58" s="8" t="s">
        <v>8</v>
      </c>
      <c r="K58" s="9">
        <v>1</v>
      </c>
      <c r="L58" s="10" t="s">
        <v>0</v>
      </c>
      <c r="M58" s="8"/>
      <c r="N58" s="11" t="s">
        <v>41</v>
      </c>
      <c r="P58" s="7">
        <v>9</v>
      </c>
      <c r="Q58" s="8" t="s">
        <v>8</v>
      </c>
      <c r="R58" s="9">
        <v>1</v>
      </c>
      <c r="S58" s="10" t="s">
        <v>0</v>
      </c>
      <c r="T58" s="8"/>
      <c r="U58" s="11" t="s">
        <v>41</v>
      </c>
      <c r="X58" s="7">
        <v>9</v>
      </c>
      <c r="Y58" s="8" t="s">
        <v>8</v>
      </c>
      <c r="Z58" s="9">
        <v>1</v>
      </c>
      <c r="AA58" s="10" t="s">
        <v>0</v>
      </c>
      <c r="AB58" s="8"/>
      <c r="AC58" s="11" t="s">
        <v>41</v>
      </c>
    </row>
    <row r="59" spans="2:29" ht="39" customHeight="1" x14ac:dyDescent="0.25">
      <c r="B59" s="7">
        <v>10</v>
      </c>
      <c r="C59" s="8" t="s">
        <v>7</v>
      </c>
      <c r="D59" s="9">
        <v>4.5</v>
      </c>
      <c r="E59" s="10" t="s">
        <v>0</v>
      </c>
      <c r="F59" s="8"/>
      <c r="G59" s="11"/>
      <c r="I59" s="7">
        <v>10</v>
      </c>
      <c r="J59" s="8" t="s">
        <v>7</v>
      </c>
      <c r="K59" s="9">
        <v>4.5</v>
      </c>
      <c r="L59" s="10" t="s">
        <v>0</v>
      </c>
      <c r="M59" s="8"/>
      <c r="N59" s="11"/>
      <c r="P59" s="7">
        <v>10</v>
      </c>
      <c r="Q59" s="8" t="s">
        <v>7</v>
      </c>
      <c r="R59" s="9">
        <v>4.5</v>
      </c>
      <c r="S59" s="10" t="s">
        <v>0</v>
      </c>
      <c r="T59" s="8"/>
      <c r="U59" s="11"/>
      <c r="X59" s="7">
        <v>10</v>
      </c>
      <c r="Y59" s="8" t="s">
        <v>7</v>
      </c>
      <c r="Z59" s="9">
        <f>'[1]PRODUCT ALLOCATION'!G28</f>
        <v>7</v>
      </c>
      <c r="AA59" s="10" t="s">
        <v>0</v>
      </c>
      <c r="AB59" s="8"/>
      <c r="AC59" s="11"/>
    </row>
    <row r="60" spans="2:29" ht="39" customHeight="1" x14ac:dyDescent="0.25">
      <c r="B60" s="7">
        <v>11</v>
      </c>
      <c r="C60" s="8" t="s">
        <v>42</v>
      </c>
      <c r="D60" s="9">
        <v>5.5</v>
      </c>
      <c r="E60" s="10" t="s">
        <v>0</v>
      </c>
      <c r="F60" s="8"/>
      <c r="G60" s="11"/>
      <c r="I60" s="7">
        <v>11</v>
      </c>
      <c r="J60" s="8" t="s">
        <v>42</v>
      </c>
      <c r="K60" s="9">
        <v>5.5</v>
      </c>
      <c r="L60" s="10" t="s">
        <v>0</v>
      </c>
      <c r="M60" s="8"/>
      <c r="N60" s="11"/>
      <c r="P60" s="7">
        <v>11</v>
      </c>
      <c r="Q60" s="8" t="s">
        <v>42</v>
      </c>
      <c r="R60" s="9">
        <v>5.5</v>
      </c>
      <c r="S60" s="10" t="s">
        <v>0</v>
      </c>
      <c r="T60" s="8"/>
      <c r="U60" s="11"/>
      <c r="X60" s="7">
        <v>11</v>
      </c>
      <c r="Y60" s="8" t="s">
        <v>42</v>
      </c>
      <c r="Z60" s="9">
        <f>'[1]PRODUCT ALLOCATION'!F28+'[1]PRODUCT ALLOCATION'!G28</f>
        <v>8</v>
      </c>
      <c r="AA60" s="10" t="s">
        <v>0</v>
      </c>
      <c r="AB60" s="8"/>
      <c r="AC60" s="11"/>
    </row>
    <row r="61" spans="2:29" ht="39" customHeight="1" x14ac:dyDescent="0.25">
      <c r="B61" s="7">
        <v>12</v>
      </c>
      <c r="C61" s="8" t="s">
        <v>43</v>
      </c>
      <c r="D61" s="9">
        <v>22</v>
      </c>
      <c r="E61" s="10" t="s">
        <v>0</v>
      </c>
      <c r="F61" s="8"/>
      <c r="G61" s="11" t="s">
        <v>41</v>
      </c>
      <c r="I61" s="7">
        <v>12</v>
      </c>
      <c r="J61" s="8" t="s">
        <v>43</v>
      </c>
      <c r="K61" s="9">
        <v>22</v>
      </c>
      <c r="L61" s="10" t="s">
        <v>0</v>
      </c>
      <c r="M61" s="8"/>
      <c r="N61" s="11" t="s">
        <v>41</v>
      </c>
      <c r="P61" s="7">
        <v>12</v>
      </c>
      <c r="Q61" s="8" t="s">
        <v>43</v>
      </c>
      <c r="R61" s="9">
        <v>22</v>
      </c>
      <c r="S61" s="10" t="s">
        <v>0</v>
      </c>
      <c r="T61" s="8"/>
      <c r="U61" s="11" t="s">
        <v>41</v>
      </c>
      <c r="X61" s="7">
        <v>12</v>
      </c>
      <c r="Y61" s="8" t="s">
        <v>43</v>
      </c>
      <c r="Z61" s="9">
        <f>'[1]PRODUCT ALLOCATION'!L28</f>
        <v>32</v>
      </c>
      <c r="AA61" s="10" t="s">
        <v>0</v>
      </c>
      <c r="AB61" s="8"/>
      <c r="AC61" s="11" t="s">
        <v>41</v>
      </c>
    </row>
    <row r="62" spans="2:29" ht="39" customHeight="1" x14ac:dyDescent="0.25">
      <c r="B62" s="7">
        <v>13</v>
      </c>
      <c r="C62" s="8" t="s">
        <v>44</v>
      </c>
      <c r="D62" s="9">
        <v>5.5</v>
      </c>
      <c r="E62" s="10" t="s">
        <v>0</v>
      </c>
      <c r="F62" s="8"/>
      <c r="G62" s="11"/>
      <c r="I62" s="7">
        <v>13</v>
      </c>
      <c r="J62" s="8" t="s">
        <v>44</v>
      </c>
      <c r="K62" s="9">
        <v>5.5</v>
      </c>
      <c r="L62" s="10" t="s">
        <v>0</v>
      </c>
      <c r="M62" s="8"/>
      <c r="N62" s="11"/>
      <c r="P62" s="7">
        <v>13</v>
      </c>
      <c r="Q62" s="8" t="s">
        <v>44</v>
      </c>
      <c r="R62" s="9">
        <v>5.5</v>
      </c>
      <c r="S62" s="10" t="s">
        <v>0</v>
      </c>
      <c r="T62" s="8"/>
      <c r="U62" s="11"/>
      <c r="X62" s="7">
        <v>13</v>
      </c>
      <c r="Y62" s="8" t="s">
        <v>44</v>
      </c>
      <c r="Z62" s="9">
        <f>'[1]PRODUCT ALLOCATION'!M28</f>
        <v>8</v>
      </c>
      <c r="AA62" s="10" t="s">
        <v>0</v>
      </c>
      <c r="AB62" s="8"/>
      <c r="AC62" s="11"/>
    </row>
    <row r="63" spans="2:29" ht="39" customHeight="1" x14ac:dyDescent="0.25">
      <c r="B63" s="7">
        <v>14</v>
      </c>
      <c r="C63" s="8" t="s">
        <v>4</v>
      </c>
      <c r="D63" s="9">
        <v>2</v>
      </c>
      <c r="E63" s="10" t="s">
        <v>0</v>
      </c>
      <c r="F63" s="8"/>
      <c r="G63" s="11" t="s">
        <v>41</v>
      </c>
      <c r="I63" s="7">
        <v>14</v>
      </c>
      <c r="J63" s="8" t="s">
        <v>4</v>
      </c>
      <c r="K63" s="9">
        <v>2</v>
      </c>
      <c r="L63" s="10" t="s">
        <v>0</v>
      </c>
      <c r="M63" s="8"/>
      <c r="N63" s="11" t="s">
        <v>41</v>
      </c>
      <c r="P63" s="7">
        <v>14</v>
      </c>
      <c r="Q63" s="8" t="s">
        <v>4</v>
      </c>
      <c r="R63" s="9">
        <v>2</v>
      </c>
      <c r="S63" s="10" t="s">
        <v>0</v>
      </c>
      <c r="T63" s="8"/>
      <c r="U63" s="11" t="s">
        <v>41</v>
      </c>
      <c r="X63" s="7">
        <v>14</v>
      </c>
      <c r="Y63" s="8" t="s">
        <v>4</v>
      </c>
      <c r="Z63" s="9">
        <v>2</v>
      </c>
      <c r="AA63" s="10" t="s">
        <v>0</v>
      </c>
      <c r="AB63" s="8"/>
      <c r="AC63" s="11" t="s">
        <v>41</v>
      </c>
    </row>
    <row r="64" spans="2:29" ht="39" customHeight="1" x14ac:dyDescent="0.25">
      <c r="B64" s="7">
        <v>15</v>
      </c>
      <c r="C64" s="8" t="s">
        <v>5</v>
      </c>
      <c r="D64" s="9">
        <v>2</v>
      </c>
      <c r="E64" s="10" t="s">
        <v>0</v>
      </c>
      <c r="F64" s="8"/>
      <c r="G64" s="15"/>
      <c r="I64" s="7">
        <v>15</v>
      </c>
      <c r="J64" s="8" t="s">
        <v>5</v>
      </c>
      <c r="K64" s="9">
        <v>2</v>
      </c>
      <c r="L64" s="10" t="s">
        <v>0</v>
      </c>
      <c r="M64" s="8"/>
      <c r="N64" s="15"/>
      <c r="P64" s="7">
        <v>15</v>
      </c>
      <c r="Q64" s="8" t="s">
        <v>5</v>
      </c>
      <c r="R64" s="9">
        <v>2</v>
      </c>
      <c r="S64" s="10" t="s">
        <v>0</v>
      </c>
      <c r="T64" s="8"/>
      <c r="U64" s="15"/>
      <c r="X64" s="7">
        <v>15</v>
      </c>
      <c r="Y64" s="8" t="s">
        <v>5</v>
      </c>
      <c r="Z64" s="9">
        <v>5</v>
      </c>
      <c r="AA64" s="10" t="s">
        <v>0</v>
      </c>
      <c r="AB64" s="8"/>
      <c r="AC64" s="15"/>
    </row>
    <row r="65" spans="2:29" ht="39" customHeight="1" x14ac:dyDescent="0.25">
      <c r="B65" s="7">
        <v>16</v>
      </c>
      <c r="C65" s="8" t="s">
        <v>9</v>
      </c>
      <c r="D65" s="9">
        <v>1</v>
      </c>
      <c r="E65" s="10" t="s">
        <v>0</v>
      </c>
      <c r="F65" s="8"/>
      <c r="G65" s="15"/>
      <c r="I65" s="7">
        <v>16</v>
      </c>
      <c r="J65" s="8" t="s">
        <v>9</v>
      </c>
      <c r="K65" s="9">
        <v>1</v>
      </c>
      <c r="L65" s="10" t="s">
        <v>0</v>
      </c>
      <c r="M65" s="8"/>
      <c r="N65" s="15"/>
      <c r="P65" s="7">
        <v>16</v>
      </c>
      <c r="Q65" s="8" t="s">
        <v>9</v>
      </c>
      <c r="R65" s="9">
        <v>1</v>
      </c>
      <c r="S65" s="10" t="s">
        <v>0</v>
      </c>
      <c r="T65" s="8"/>
      <c r="U65" s="15"/>
      <c r="X65" s="7">
        <v>16</v>
      </c>
      <c r="Y65" s="8" t="s">
        <v>9</v>
      </c>
      <c r="Z65" s="9">
        <v>0</v>
      </c>
      <c r="AA65" s="10" t="s">
        <v>0</v>
      </c>
      <c r="AB65" s="8"/>
      <c r="AC65" s="15"/>
    </row>
    <row r="66" spans="2:29" ht="39" customHeight="1" thickBot="1" x14ac:dyDescent="0.3">
      <c r="B66" s="17">
        <v>17</v>
      </c>
      <c r="C66" s="18" t="s">
        <v>6</v>
      </c>
      <c r="D66" s="19">
        <v>0</v>
      </c>
      <c r="E66" s="20" t="s">
        <v>0</v>
      </c>
      <c r="F66" s="18"/>
      <c r="G66" s="21"/>
      <c r="I66" s="17">
        <v>17</v>
      </c>
      <c r="J66" s="18" t="s">
        <v>6</v>
      </c>
      <c r="K66" s="19">
        <v>0</v>
      </c>
      <c r="L66" s="20" t="s">
        <v>0</v>
      </c>
      <c r="M66" s="18"/>
      <c r="N66" s="21"/>
      <c r="P66" s="17">
        <v>17</v>
      </c>
      <c r="Q66" s="18" t="s">
        <v>6</v>
      </c>
      <c r="R66" s="19">
        <v>0</v>
      </c>
      <c r="S66" s="20" t="s">
        <v>0</v>
      </c>
      <c r="T66" s="18"/>
      <c r="U66" s="21"/>
      <c r="X66" s="17">
        <v>17</v>
      </c>
      <c r="Y66" s="18" t="s">
        <v>57</v>
      </c>
      <c r="Z66" s="19">
        <f>'[1]PRODUCT ALLOCATION'!J29</f>
        <v>2</v>
      </c>
      <c r="AA66" s="20" t="s">
        <v>0</v>
      </c>
      <c r="AB66" s="18"/>
      <c r="AC66" s="21"/>
    </row>
    <row r="69" spans="2:29" ht="26.25" x14ac:dyDescent="0.4">
      <c r="B69" s="24" t="s">
        <v>58</v>
      </c>
      <c r="C69" s="25"/>
      <c r="D69" s="25"/>
      <c r="E69" s="25"/>
      <c r="F69" s="25"/>
      <c r="G69" s="25"/>
      <c r="I69" s="24" t="s">
        <v>18</v>
      </c>
      <c r="J69" s="25"/>
      <c r="K69" s="25"/>
      <c r="L69" s="25"/>
      <c r="M69" s="25"/>
      <c r="N69" s="25"/>
    </row>
    <row r="70" spans="2:29" ht="15.75" thickBot="1" x14ac:dyDescent="0.3"/>
    <row r="71" spans="2:29" ht="15.75" x14ac:dyDescent="0.25">
      <c r="B71" s="3" t="s">
        <v>24</v>
      </c>
      <c r="C71" s="4" t="s">
        <v>25</v>
      </c>
      <c r="D71" s="4" t="s">
        <v>26</v>
      </c>
      <c r="E71" s="4" t="s">
        <v>27</v>
      </c>
      <c r="F71" s="4" t="s">
        <v>28</v>
      </c>
      <c r="G71" s="5" t="s">
        <v>29</v>
      </c>
      <c r="I71" s="3" t="s">
        <v>24</v>
      </c>
      <c r="J71" s="4" t="s">
        <v>25</v>
      </c>
      <c r="K71" s="4" t="s">
        <v>26</v>
      </c>
      <c r="L71" s="4" t="s">
        <v>27</v>
      </c>
      <c r="M71" s="4" t="s">
        <v>28</v>
      </c>
      <c r="N71" s="5" t="s">
        <v>29</v>
      </c>
    </row>
    <row r="72" spans="2:29" ht="39" customHeight="1" x14ac:dyDescent="0.25">
      <c r="B72" s="7">
        <v>1</v>
      </c>
      <c r="C72" s="8" t="s">
        <v>59</v>
      </c>
      <c r="D72" s="9">
        <f>'[1]PRODUCT ALLOCATION'!D34</f>
        <v>3500</v>
      </c>
      <c r="E72" s="10" t="s">
        <v>0</v>
      </c>
      <c r="F72" s="8"/>
      <c r="G72" s="11" t="s">
        <v>32</v>
      </c>
      <c r="I72" s="7">
        <v>1</v>
      </c>
      <c r="J72" s="8" t="s">
        <v>60</v>
      </c>
      <c r="K72" s="9">
        <v>360</v>
      </c>
      <c r="L72" s="10" t="s">
        <v>0</v>
      </c>
      <c r="M72" s="8"/>
      <c r="N72" s="11" t="s">
        <v>61</v>
      </c>
    </row>
    <row r="73" spans="2:29" ht="39" customHeight="1" x14ac:dyDescent="0.25">
      <c r="B73" s="7">
        <v>2</v>
      </c>
      <c r="C73" s="8" t="s">
        <v>34</v>
      </c>
      <c r="D73" s="9">
        <v>0</v>
      </c>
      <c r="E73" s="10" t="s">
        <v>0</v>
      </c>
      <c r="F73" s="8"/>
      <c r="G73" s="11"/>
      <c r="I73" s="7">
        <v>2</v>
      </c>
      <c r="J73" s="8" t="s">
        <v>62</v>
      </c>
      <c r="K73" s="9">
        <v>120</v>
      </c>
      <c r="L73" s="10" t="s">
        <v>0</v>
      </c>
      <c r="M73" s="8"/>
      <c r="N73" s="11"/>
    </row>
    <row r="74" spans="2:29" ht="39" customHeight="1" x14ac:dyDescent="0.25">
      <c r="B74" s="7">
        <v>3</v>
      </c>
      <c r="C74" s="8" t="s">
        <v>63</v>
      </c>
      <c r="D74" s="9">
        <v>120</v>
      </c>
      <c r="E74" s="10" t="s">
        <v>0</v>
      </c>
      <c r="F74" s="8"/>
      <c r="G74" s="11" t="s">
        <v>64</v>
      </c>
      <c r="I74" s="7">
        <v>3</v>
      </c>
      <c r="J74" s="8" t="s">
        <v>65</v>
      </c>
      <c r="K74" s="9">
        <v>120</v>
      </c>
      <c r="L74" s="10" t="s">
        <v>0</v>
      </c>
      <c r="M74" s="8"/>
      <c r="N74" s="11" t="s">
        <v>64</v>
      </c>
    </row>
    <row r="75" spans="2:29" ht="39" customHeight="1" x14ac:dyDescent="0.25">
      <c r="B75" s="7">
        <v>4</v>
      </c>
      <c r="C75" s="8" t="s">
        <v>36</v>
      </c>
      <c r="D75" s="9">
        <v>0</v>
      </c>
      <c r="E75" s="10" t="s">
        <v>0</v>
      </c>
      <c r="F75" s="8"/>
      <c r="G75" s="11"/>
      <c r="I75" s="7">
        <v>4</v>
      </c>
      <c r="J75" s="8" t="s">
        <v>66</v>
      </c>
      <c r="K75" s="9">
        <v>30</v>
      </c>
      <c r="L75" s="10" t="s">
        <v>0</v>
      </c>
      <c r="M75" s="8"/>
      <c r="N75" s="11"/>
    </row>
    <row r="76" spans="2:29" ht="39" customHeight="1" x14ac:dyDescent="0.25">
      <c r="B76" s="7">
        <v>5</v>
      </c>
      <c r="C76" s="8" t="s">
        <v>2</v>
      </c>
      <c r="D76" s="9">
        <v>0</v>
      </c>
      <c r="E76" s="10" t="s">
        <v>0</v>
      </c>
      <c r="F76" s="8"/>
      <c r="G76" s="13" t="s">
        <v>67</v>
      </c>
      <c r="I76" s="7">
        <v>5</v>
      </c>
      <c r="J76" s="8" t="s">
        <v>68</v>
      </c>
      <c r="K76" s="9">
        <v>48</v>
      </c>
      <c r="L76" s="10" t="s">
        <v>0</v>
      </c>
      <c r="M76" s="8"/>
      <c r="N76" s="13"/>
    </row>
    <row r="77" spans="2:29" ht="39" customHeight="1" x14ac:dyDescent="0.25">
      <c r="B77" s="7">
        <v>6</v>
      </c>
      <c r="C77" s="8" t="s">
        <v>3</v>
      </c>
      <c r="D77" s="9">
        <v>0</v>
      </c>
      <c r="E77" s="10" t="s">
        <v>0</v>
      </c>
      <c r="F77" s="8"/>
      <c r="G77" s="11"/>
      <c r="I77" s="7">
        <v>6</v>
      </c>
      <c r="J77" s="8" t="s">
        <v>2</v>
      </c>
      <c r="K77" s="9">
        <f>'[1]PRODUCT ALLOCATION'!D40</f>
        <v>2</v>
      </c>
      <c r="L77" s="10" t="s">
        <v>0</v>
      </c>
      <c r="M77" s="8"/>
      <c r="N77" s="11"/>
    </row>
    <row r="78" spans="2:29" ht="39" customHeight="1" x14ac:dyDescent="0.25">
      <c r="B78" s="7">
        <v>7</v>
      </c>
      <c r="C78" s="8" t="s">
        <v>39</v>
      </c>
      <c r="D78" s="9">
        <f>'[1]PRODUCT ALLOCATION'!I34</f>
        <v>14.583333333333334</v>
      </c>
      <c r="E78" s="10" t="s">
        <v>0</v>
      </c>
      <c r="F78" s="8"/>
      <c r="G78" s="11"/>
      <c r="I78" s="7">
        <v>7</v>
      </c>
      <c r="J78" s="8" t="s">
        <v>5</v>
      </c>
      <c r="K78" s="9">
        <f>'[1]PRODUCT ALLOCATION'!E40</f>
        <v>2</v>
      </c>
      <c r="L78" s="10" t="s">
        <v>0</v>
      </c>
      <c r="M78" s="8"/>
      <c r="N78" s="11"/>
    </row>
    <row r="79" spans="2:29" ht="39" customHeight="1" x14ac:dyDescent="0.25">
      <c r="B79" s="7">
        <v>8</v>
      </c>
      <c r="C79" s="8" t="s">
        <v>40</v>
      </c>
      <c r="D79" s="9">
        <f>'[1]PRODUCT ALLOCATION'!J34</f>
        <v>29.166666666666668</v>
      </c>
      <c r="E79" s="10" t="s">
        <v>0</v>
      </c>
      <c r="F79" s="8"/>
      <c r="G79" s="11" t="s">
        <v>41</v>
      </c>
      <c r="I79" s="7">
        <v>8</v>
      </c>
      <c r="J79" s="8" t="s">
        <v>19</v>
      </c>
      <c r="K79" s="9">
        <f>'[1]PRODUCT ALLOCATION'!O40</f>
        <v>2</v>
      </c>
      <c r="L79" s="10" t="s">
        <v>0</v>
      </c>
      <c r="M79" s="8"/>
      <c r="N79" s="11"/>
    </row>
    <row r="80" spans="2:29" ht="39" customHeight="1" x14ac:dyDescent="0.25">
      <c r="B80" s="7">
        <v>9</v>
      </c>
      <c r="C80" s="8" t="s">
        <v>8</v>
      </c>
      <c r="D80" s="9">
        <v>1</v>
      </c>
      <c r="E80" s="10" t="s">
        <v>0</v>
      </c>
      <c r="F80" s="8"/>
      <c r="G80" s="11" t="s">
        <v>41</v>
      </c>
      <c r="I80" s="7">
        <v>9</v>
      </c>
      <c r="J80" s="8" t="s">
        <v>9</v>
      </c>
      <c r="K80" s="9">
        <f>'[1]PRODUCT ALLOCATION'!L40</f>
        <v>2</v>
      </c>
      <c r="L80" s="10" t="s">
        <v>0</v>
      </c>
      <c r="M80" s="8"/>
      <c r="N80" s="11"/>
    </row>
    <row r="81" spans="2:14" ht="39" customHeight="1" x14ac:dyDescent="0.25">
      <c r="B81" s="7">
        <v>10</v>
      </c>
      <c r="C81" s="8" t="s">
        <v>7</v>
      </c>
      <c r="D81" s="9">
        <f>'[1]PRODUCT ALLOCATION'!G34</f>
        <v>7</v>
      </c>
      <c r="E81" s="10" t="s">
        <v>0</v>
      </c>
      <c r="F81" s="8"/>
      <c r="G81" s="11"/>
      <c r="I81" s="7">
        <v>10</v>
      </c>
      <c r="J81" s="8" t="s">
        <v>69</v>
      </c>
      <c r="K81" s="9">
        <v>1</v>
      </c>
      <c r="L81" s="10" t="s">
        <v>0</v>
      </c>
      <c r="M81" s="8"/>
      <c r="N81" s="11"/>
    </row>
    <row r="82" spans="2:14" ht="39" customHeight="1" x14ac:dyDescent="0.25">
      <c r="B82" s="7">
        <v>11</v>
      </c>
      <c r="C82" s="8" t="s">
        <v>42</v>
      </c>
      <c r="D82" s="9">
        <f>'[1]PRODUCT ALLOCATION'!F34+'[1]PRODUCT ALLOCATION'!G34</f>
        <v>8</v>
      </c>
      <c r="E82" s="10" t="s">
        <v>0</v>
      </c>
      <c r="F82" s="8"/>
      <c r="G82" s="11"/>
      <c r="I82" s="7">
        <v>11</v>
      </c>
      <c r="J82" s="8" t="s">
        <v>70</v>
      </c>
      <c r="K82" s="9">
        <v>1</v>
      </c>
      <c r="L82" s="10" t="s">
        <v>71</v>
      </c>
      <c r="M82" s="8"/>
      <c r="N82" s="11" t="s">
        <v>72</v>
      </c>
    </row>
    <row r="83" spans="2:14" ht="39" customHeight="1" x14ac:dyDescent="0.25">
      <c r="B83" s="7">
        <v>12</v>
      </c>
      <c r="C83" s="8" t="s">
        <v>43</v>
      </c>
      <c r="D83" s="9">
        <v>0</v>
      </c>
      <c r="E83" s="10" t="s">
        <v>0</v>
      </c>
      <c r="F83" s="8"/>
      <c r="G83" s="11" t="s">
        <v>41</v>
      </c>
      <c r="I83" s="7">
        <v>12</v>
      </c>
      <c r="J83" s="8" t="s">
        <v>73</v>
      </c>
      <c r="K83" s="9">
        <v>1</v>
      </c>
      <c r="L83" s="10" t="s">
        <v>71</v>
      </c>
      <c r="M83" s="8"/>
      <c r="N83" s="11" t="s">
        <v>74</v>
      </c>
    </row>
    <row r="84" spans="2:14" ht="39" customHeight="1" x14ac:dyDescent="0.25">
      <c r="B84" s="7">
        <v>13</v>
      </c>
      <c r="C84" s="8" t="s">
        <v>44</v>
      </c>
      <c r="D84" s="9">
        <v>0</v>
      </c>
      <c r="E84" s="10" t="s">
        <v>0</v>
      </c>
      <c r="F84" s="8"/>
      <c r="G84" s="11"/>
      <c r="I84" s="7">
        <v>13</v>
      </c>
      <c r="J84" s="8" t="s">
        <v>75</v>
      </c>
      <c r="K84" s="9">
        <v>2</v>
      </c>
      <c r="L84" s="10" t="s">
        <v>0</v>
      </c>
      <c r="M84" s="8"/>
      <c r="N84" s="11"/>
    </row>
    <row r="85" spans="2:14" ht="39" customHeight="1" x14ac:dyDescent="0.25">
      <c r="B85" s="7">
        <v>14</v>
      </c>
      <c r="C85" s="8" t="s">
        <v>4</v>
      </c>
      <c r="D85" s="9">
        <v>0</v>
      </c>
      <c r="E85" s="10" t="s">
        <v>0</v>
      </c>
      <c r="F85" s="8"/>
      <c r="G85" s="11" t="s">
        <v>41</v>
      </c>
      <c r="I85" s="7">
        <v>14</v>
      </c>
      <c r="J85" s="8" t="s">
        <v>76</v>
      </c>
      <c r="K85" s="9">
        <v>2</v>
      </c>
      <c r="L85" s="10" t="s">
        <v>77</v>
      </c>
      <c r="M85" s="8"/>
      <c r="N85" s="11"/>
    </row>
    <row r="86" spans="2:14" ht="39" customHeight="1" x14ac:dyDescent="0.25">
      <c r="B86" s="7">
        <v>15</v>
      </c>
      <c r="C86" s="8" t="s">
        <v>5</v>
      </c>
      <c r="D86" s="9">
        <v>0</v>
      </c>
      <c r="E86" s="10" t="s">
        <v>0</v>
      </c>
      <c r="F86" s="8"/>
      <c r="G86" s="15"/>
      <c r="I86" s="7">
        <v>15</v>
      </c>
      <c r="J86" s="8"/>
      <c r="K86" s="9"/>
      <c r="L86" s="10"/>
      <c r="M86" s="8"/>
      <c r="N86" s="15"/>
    </row>
    <row r="87" spans="2:14" ht="39" customHeight="1" x14ac:dyDescent="0.25">
      <c r="B87" s="7">
        <v>16</v>
      </c>
      <c r="C87" s="8" t="s">
        <v>9</v>
      </c>
      <c r="D87" s="9">
        <v>0</v>
      </c>
      <c r="E87" s="10" t="s">
        <v>0</v>
      </c>
      <c r="F87" s="8"/>
      <c r="G87" s="15"/>
      <c r="I87" s="7">
        <v>16</v>
      </c>
      <c r="J87" s="8"/>
      <c r="K87" s="9"/>
      <c r="L87" s="10"/>
      <c r="M87" s="8"/>
      <c r="N87" s="15"/>
    </row>
    <row r="88" spans="2:14" ht="39" customHeight="1" thickBot="1" x14ac:dyDescent="0.3">
      <c r="B88" s="17">
        <v>17</v>
      </c>
      <c r="C88" s="18" t="s">
        <v>6</v>
      </c>
      <c r="D88" s="19">
        <v>0</v>
      </c>
      <c r="E88" s="20" t="s">
        <v>0</v>
      </c>
      <c r="F88" s="18"/>
      <c r="G88" s="21"/>
      <c r="I88" s="17">
        <v>17</v>
      </c>
      <c r="J88" s="18"/>
      <c r="K88" s="19"/>
      <c r="L88" s="20"/>
      <c r="M88" s="18"/>
      <c r="N88" s="21"/>
    </row>
  </sheetData>
  <mergeCells count="14">
    <mergeCell ref="B2:G2"/>
    <mergeCell ref="I2:N2"/>
    <mergeCell ref="P2:U2"/>
    <mergeCell ref="X2:AC2"/>
    <mergeCell ref="B25:G25"/>
    <mergeCell ref="I25:N25"/>
    <mergeCell ref="P25:U25"/>
    <mergeCell ref="X25:AC25"/>
    <mergeCell ref="B47:G47"/>
    <mergeCell ref="I47:N47"/>
    <mergeCell ref="P47:U47"/>
    <mergeCell ref="X47:AC47"/>
    <mergeCell ref="B69:G69"/>
    <mergeCell ref="I69:N69"/>
  </mergeCells>
  <pageMargins left="0.7" right="0.7" top="0.75" bottom="0.75" header="0.3" footer="0.3"/>
  <pageSetup paperSize="9" scale="88" orientation="portrait" horizontalDpi="300" verticalDpi="300" r:id="rId1"/>
  <rowBreaks count="3" manualBreakCount="3">
    <brk id="22" max="16383" man="1"/>
    <brk id="45" max="16383" man="1"/>
    <brk id="67" max="16383" man="1"/>
  </rowBreaks>
  <colBreaks count="3" manualBreakCount="3">
    <brk id="7" max="1048575" man="1"/>
    <brk id="15" max="1048575" man="1"/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6"/>
  <sheetViews>
    <sheetView tabSelected="1" topLeftCell="A1048540" workbookViewId="0">
      <selection activeCell="F1048576" sqref="F1048576"/>
    </sheetView>
  </sheetViews>
  <sheetFormatPr defaultRowHeight="15" x14ac:dyDescent="0.25"/>
  <cols>
    <col min="2" max="2" width="7.28515625" bestFit="1" customWidth="1"/>
    <col min="4" max="4" width="9.42578125" customWidth="1"/>
    <col min="6" max="6" width="4.7109375" bestFit="1" customWidth="1"/>
    <col min="8" max="8" width="5.85546875" bestFit="1" customWidth="1"/>
    <col min="10" max="10" width="6.140625" bestFit="1" customWidth="1"/>
    <col min="12" max="12" width="5.85546875" bestFit="1" customWidth="1"/>
    <col min="14" max="14" width="5.85546875" bestFit="1" customWidth="1"/>
    <col min="16" max="16" width="8.140625" bestFit="1" customWidth="1"/>
    <col min="17" max="17" width="12" bestFit="1" customWidth="1"/>
  </cols>
  <sheetData>
    <row r="2" spans="2:17" x14ac:dyDescent="0.25">
      <c r="B2" s="26" t="s">
        <v>10</v>
      </c>
      <c r="C2" s="27"/>
      <c r="D2" s="26" t="s">
        <v>11</v>
      </c>
      <c r="E2" s="27"/>
      <c r="F2" s="26" t="s">
        <v>12</v>
      </c>
      <c r="G2" s="27"/>
      <c r="H2" s="26" t="s">
        <v>13</v>
      </c>
      <c r="I2" s="27"/>
      <c r="J2" s="26" t="s">
        <v>14</v>
      </c>
      <c r="K2" s="27"/>
      <c r="L2" s="26" t="s">
        <v>15</v>
      </c>
      <c r="M2" s="27"/>
      <c r="N2" s="26" t="s">
        <v>16</v>
      </c>
      <c r="O2" s="27"/>
      <c r="P2" s="22" t="s">
        <v>55</v>
      </c>
      <c r="Q2" s="22" t="s">
        <v>1</v>
      </c>
    </row>
    <row r="3" spans="2:17" x14ac:dyDescent="0.25">
      <c r="B3" s="26">
        <v>12</v>
      </c>
      <c r="C3" s="27"/>
      <c r="D3" s="26">
        <v>6</v>
      </c>
      <c r="E3" s="27"/>
      <c r="F3" s="26">
        <v>6</v>
      </c>
      <c r="G3" s="27"/>
      <c r="H3" s="26">
        <v>6</v>
      </c>
      <c r="I3" s="27"/>
      <c r="J3" s="26">
        <v>9</v>
      </c>
      <c r="K3" s="27"/>
      <c r="L3" s="26">
        <v>8</v>
      </c>
      <c r="M3" s="27"/>
      <c r="N3" s="26">
        <v>8</v>
      </c>
      <c r="O3" s="27"/>
      <c r="P3" s="26">
        <v>9</v>
      </c>
      <c r="Q3" s="27"/>
    </row>
    <row r="4" spans="2:17" x14ac:dyDescent="0.25">
      <c r="B4" s="23" t="s">
        <v>80</v>
      </c>
      <c r="C4" s="23"/>
      <c r="D4" s="23" t="s">
        <v>82</v>
      </c>
      <c r="E4" s="23"/>
      <c r="F4" s="23" t="s">
        <v>83</v>
      </c>
      <c r="G4" s="23"/>
      <c r="H4" s="23" t="s">
        <v>81</v>
      </c>
      <c r="I4" s="23"/>
      <c r="J4" s="23" t="s">
        <v>17</v>
      </c>
      <c r="K4" s="23"/>
      <c r="L4" s="23" t="s">
        <v>79</v>
      </c>
      <c r="M4" s="23"/>
      <c r="N4" s="23" t="s">
        <v>78</v>
      </c>
      <c r="O4" s="23"/>
      <c r="P4" s="23" t="s">
        <v>84</v>
      </c>
      <c r="Q4" s="23" t="s">
        <v>85</v>
      </c>
    </row>
    <row r="5" spans="2:17" x14ac:dyDescent="0.25">
      <c r="B5" t="s">
        <v>86</v>
      </c>
      <c r="D5" t="s">
        <v>88</v>
      </c>
      <c r="H5" t="s">
        <v>89</v>
      </c>
      <c r="J5" t="s">
        <v>87</v>
      </c>
      <c r="L5" t="s">
        <v>87</v>
      </c>
      <c r="N5" t="s">
        <v>87</v>
      </c>
      <c r="P5" t="s">
        <v>87</v>
      </c>
    </row>
    <row r="6" spans="2:17" x14ac:dyDescent="0.25">
      <c r="B6" t="s">
        <v>86</v>
      </c>
      <c r="D6" t="s">
        <v>86</v>
      </c>
      <c r="H6" t="s">
        <v>87</v>
      </c>
      <c r="J6" t="s">
        <v>87</v>
      </c>
      <c r="L6" t="s">
        <v>87</v>
      </c>
      <c r="N6" t="s">
        <v>87</v>
      </c>
      <c r="P6" t="s">
        <v>87</v>
      </c>
    </row>
    <row r="7" spans="2:17" x14ac:dyDescent="0.25">
      <c r="B7" t="s">
        <v>86</v>
      </c>
      <c r="D7" t="s">
        <v>86</v>
      </c>
      <c r="H7" t="s">
        <v>87</v>
      </c>
      <c r="J7" t="s">
        <v>87</v>
      </c>
      <c r="L7" t="s">
        <v>87</v>
      </c>
      <c r="N7" t="s">
        <v>87</v>
      </c>
      <c r="P7" t="s">
        <v>87</v>
      </c>
    </row>
    <row r="8" spans="2:17" x14ac:dyDescent="0.25">
      <c r="B8" t="s">
        <v>86</v>
      </c>
      <c r="D8" t="s">
        <v>86</v>
      </c>
      <c r="H8" t="s">
        <v>87</v>
      </c>
      <c r="J8" t="s">
        <v>87</v>
      </c>
      <c r="L8" t="s">
        <v>87</v>
      </c>
      <c r="N8" t="s">
        <v>87</v>
      </c>
      <c r="P8" t="s">
        <v>87</v>
      </c>
    </row>
    <row r="9" spans="2:17" x14ac:dyDescent="0.25">
      <c r="B9" t="s">
        <v>86</v>
      </c>
      <c r="D9" t="s">
        <v>86</v>
      </c>
      <c r="H9" t="s">
        <v>87</v>
      </c>
      <c r="J9" t="s">
        <v>87</v>
      </c>
      <c r="L9" t="s">
        <v>87</v>
      </c>
      <c r="N9" t="s">
        <v>87</v>
      </c>
      <c r="P9" t="s">
        <v>87</v>
      </c>
    </row>
    <row r="10" spans="2:17" x14ac:dyDescent="0.25">
      <c r="B10" t="s">
        <v>86</v>
      </c>
      <c r="D10" t="s">
        <v>86</v>
      </c>
      <c r="H10" t="s">
        <v>87</v>
      </c>
      <c r="J10" t="s">
        <v>87</v>
      </c>
      <c r="L10" t="s">
        <v>87</v>
      </c>
      <c r="N10" t="s">
        <v>87</v>
      </c>
      <c r="P10" t="s">
        <v>87</v>
      </c>
    </row>
    <row r="11" spans="2:17" x14ac:dyDescent="0.25">
      <c r="B11" t="s">
        <v>86</v>
      </c>
      <c r="J11" t="s">
        <v>87</v>
      </c>
      <c r="L11" t="s">
        <v>87</v>
      </c>
      <c r="N11" t="s">
        <v>87</v>
      </c>
      <c r="P11" t="s">
        <v>87</v>
      </c>
    </row>
    <row r="12" spans="2:17" x14ac:dyDescent="0.25">
      <c r="B12" t="s">
        <v>86</v>
      </c>
      <c r="J12" t="s">
        <v>87</v>
      </c>
      <c r="L12" t="s">
        <v>87</v>
      </c>
      <c r="N12" t="s">
        <v>87</v>
      </c>
      <c r="P12" t="s">
        <v>87</v>
      </c>
    </row>
    <row r="13" spans="2:17" x14ac:dyDescent="0.25">
      <c r="B13" t="s">
        <v>86</v>
      </c>
      <c r="J13" t="s">
        <v>87</v>
      </c>
      <c r="P13" t="s">
        <v>87</v>
      </c>
    </row>
    <row r="14" spans="2:17" x14ac:dyDescent="0.25">
      <c r="B14" t="s">
        <v>86</v>
      </c>
    </row>
    <row r="15" spans="2:17" x14ac:dyDescent="0.25">
      <c r="B15" t="s">
        <v>86</v>
      </c>
    </row>
    <row r="16" spans="2:17" x14ac:dyDescent="0.25">
      <c r="B16" t="s">
        <v>86</v>
      </c>
    </row>
  </sheetData>
  <mergeCells count="15">
    <mergeCell ref="P3:Q3"/>
    <mergeCell ref="N2:O2"/>
    <mergeCell ref="B3:C3"/>
    <mergeCell ref="D3:E3"/>
    <mergeCell ref="F3:G3"/>
    <mergeCell ref="H3:I3"/>
    <mergeCell ref="J3:K3"/>
    <mergeCell ref="L3:M3"/>
    <mergeCell ref="N3:O3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Cheklist All HP</vt:lpstr>
      <vt:lpstr>Volunteer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Danial Novianto</dc:creator>
  <cp:lastModifiedBy>Ivan Ramli</cp:lastModifiedBy>
  <cp:lastPrinted>2017-01-25T14:57:41Z</cp:lastPrinted>
  <dcterms:created xsi:type="dcterms:W3CDTF">2015-10-23T02:36:43Z</dcterms:created>
  <dcterms:modified xsi:type="dcterms:W3CDTF">2017-07-26T08:34:44Z</dcterms:modified>
</cp:coreProperties>
</file>